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2024\LELANG 2024\PENGAWASAN REHAB SIRKUIT DISPORASU\"/>
    </mc:Choice>
  </mc:AlternateContent>
  <xr:revisionPtr revIDLastSave="0" documentId="13_ncr:1_{10042755-286A-4F8B-AA2C-D760F83D1A5E}" xr6:coauthVersionLast="47" xr6:coauthVersionMax="47" xr10:uidLastSave="{00000000-0000-0000-0000-000000000000}"/>
  <bookViews>
    <workbookView xWindow="-120" yWindow="-120" windowWidth="29040" windowHeight="15840" tabRatio="238" activeTab="1" xr2:uid="{00000000-000D-0000-FFFF-FFFF00000000}"/>
  </bookViews>
  <sheets>
    <sheet name="Rekap " sheetId="20" r:id="rId1"/>
    <sheet name="Rab" sheetId="4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h" localSheetId="1">'[1]Upah&amp;Bahan'!#REF!</definedName>
    <definedName name="\h">'[1]Upah&amp;Bahan'!#REF!</definedName>
    <definedName name="\j" localSheetId="1">'[1]Upah&amp;Bahan'!#REF!</definedName>
    <definedName name="\j">'[1]Upah&amp;Bahan'!#REF!</definedName>
    <definedName name="\m" localSheetId="1">'[2]Upah&amp;Bahan'!#REF!</definedName>
    <definedName name="\m">'[2]Upah&amp;Bahan'!#REF!</definedName>
    <definedName name="\n" localSheetId="1">'[2]Upah&amp;Bahan'!#REF!</definedName>
    <definedName name="\n">'[2]Upah&amp;Bahan'!#REF!</definedName>
    <definedName name="\Q" localSheetId="1">#REF!</definedName>
    <definedName name="\Q">#REF!</definedName>
    <definedName name="\W" localSheetId="1">#REF!</definedName>
    <definedName name="\W">#REF!</definedName>
    <definedName name="___DIV1" localSheetId="1">#REF!</definedName>
    <definedName name="___DIV1">#REF!</definedName>
    <definedName name="___DIV10" localSheetId="1">#REF!</definedName>
    <definedName name="___DIV10">#REF!</definedName>
    <definedName name="___DIV11" localSheetId="1">#REF!</definedName>
    <definedName name="___DIV11">#REF!</definedName>
    <definedName name="___DIV2" localSheetId="1">#REF!</definedName>
    <definedName name="___DIV2">#REF!</definedName>
    <definedName name="___DIV3" localSheetId="1">#REF!</definedName>
    <definedName name="___DIV3">#REF!</definedName>
    <definedName name="___DIV4" localSheetId="1">#REF!</definedName>
    <definedName name="___DIV4">#REF!</definedName>
    <definedName name="___DIV5" localSheetId="1">#REF!</definedName>
    <definedName name="___DIV5">#REF!</definedName>
    <definedName name="___DIV6" localSheetId="1">#REF!</definedName>
    <definedName name="___DIV6">#REF!</definedName>
    <definedName name="___DIV7" localSheetId="1">#REF!</definedName>
    <definedName name="___DIV7">#REF!</definedName>
    <definedName name="___DIV8" localSheetId="1">#REF!</definedName>
    <definedName name="___DIV8">#REF!</definedName>
    <definedName name="___DIV9" localSheetId="1">#REF!</definedName>
    <definedName name="___DIV9">#REF!</definedName>
    <definedName name="___E019">'[2]Upah&amp;Bahan'!$U$261</definedName>
    <definedName name="___e039">'[2]Upah&amp;Bahan'!$U$317</definedName>
    <definedName name="___e100">'[2]Upah&amp;Bahan'!$U$1045</definedName>
    <definedName name="___e101">'[2]Upah&amp;Bahan'!$U$1101</definedName>
    <definedName name="___e102">'[2]Upah&amp;Bahan'!$U$1157</definedName>
    <definedName name="___e103">'[2]Upah&amp;Bahan'!$U$1213</definedName>
    <definedName name="___e104">'[2]Upah&amp;Bahan'!$U$1612</definedName>
    <definedName name="___HAL6" localSheetId="1">#REF!</definedName>
    <definedName name="___HAL6">#REF!</definedName>
    <definedName name="___HAL7" localSheetId="1">#REF!</definedName>
    <definedName name="___HAL7">#REF!</definedName>
    <definedName name="__123Graph_A" localSheetId="1" hidden="1">'[3]Buis beton'!#REF!</definedName>
    <definedName name="__123Graph_A" hidden="1">'[3]Buis beton'!#REF!</definedName>
    <definedName name="__123Graph_B" localSheetId="1" hidden="1">'[3]Buis beton'!#REF!</definedName>
    <definedName name="__123Graph_B" hidden="1">'[3]Buis beton'!#REF!</definedName>
    <definedName name="__123Graph_X" localSheetId="1" hidden="1">'[3]Buis beton'!#REF!</definedName>
    <definedName name="__123Graph_X" hidden="1">'[3]Buis beton'!#REF!</definedName>
    <definedName name="__DIV1" localSheetId="1">#REF!</definedName>
    <definedName name="__DIV1">#REF!</definedName>
    <definedName name="__DIV10" localSheetId="1">#REF!</definedName>
    <definedName name="__DIV10">#REF!</definedName>
    <definedName name="__DIV11" localSheetId="1">#REF!</definedName>
    <definedName name="__DIV11">#REF!</definedName>
    <definedName name="__DIV2" localSheetId="1">#REF!</definedName>
    <definedName name="__DIV2">#REF!</definedName>
    <definedName name="__DIV3" localSheetId="1">#REF!</definedName>
    <definedName name="__DIV3">#REF!</definedName>
    <definedName name="__DIV4" localSheetId="1">#REF!</definedName>
    <definedName name="__DIV4">#REF!</definedName>
    <definedName name="__DIV5" localSheetId="1">#REF!</definedName>
    <definedName name="__DIV5">#REF!</definedName>
    <definedName name="__DIV6" localSheetId="1">#REF!</definedName>
    <definedName name="__DIV6">#REF!</definedName>
    <definedName name="__DIV7" localSheetId="1">#REF!</definedName>
    <definedName name="__DIV7">#REF!</definedName>
    <definedName name="__DIV8" localSheetId="1">#REF!</definedName>
    <definedName name="__DIV8">#REF!</definedName>
    <definedName name="__DIV9" localSheetId="1">#REF!</definedName>
    <definedName name="__DIV9">#REF!</definedName>
    <definedName name="__E019">'[4]Upah&amp;Bahan'!$U$261</definedName>
    <definedName name="__e039">'[4]Upah&amp;Bahan'!$U$317</definedName>
    <definedName name="__e100">'[4]Upah&amp;Bahan'!$U$1045</definedName>
    <definedName name="__e101">'[4]Upah&amp;Bahan'!$U$1101</definedName>
    <definedName name="__e102">'[4]Upah&amp;Bahan'!$U$1157</definedName>
    <definedName name="__e103">'[4]Upah&amp;Bahan'!$U$1213</definedName>
    <definedName name="__e104">'[4]Upah&amp;Bahan'!$U$1612</definedName>
    <definedName name="__EEE01" localSheetId="1">#REF!</definedName>
    <definedName name="__EEE01">#REF!</definedName>
    <definedName name="__EEE02" localSheetId="1">#REF!</definedName>
    <definedName name="__EEE02">#REF!</definedName>
    <definedName name="__EEE03" localSheetId="1">#REF!</definedName>
    <definedName name="__EEE03">#REF!</definedName>
    <definedName name="__EEE04" localSheetId="1">#REF!</definedName>
    <definedName name="__EEE04">#REF!</definedName>
    <definedName name="__EEE05" localSheetId="1">#REF!</definedName>
    <definedName name="__EEE05">#REF!</definedName>
    <definedName name="__EEE06" localSheetId="1">#REF!</definedName>
    <definedName name="__EEE06">#REF!</definedName>
    <definedName name="__EEE07" localSheetId="1">#REF!</definedName>
    <definedName name="__EEE07">#REF!</definedName>
    <definedName name="__EEE08" localSheetId="1">#REF!</definedName>
    <definedName name="__EEE08">#REF!</definedName>
    <definedName name="__EEE09" localSheetId="1">#REF!</definedName>
    <definedName name="__EEE09">#REF!</definedName>
    <definedName name="__EEE10" localSheetId="1">#REF!</definedName>
    <definedName name="__EEE10">#REF!</definedName>
    <definedName name="__EEE11" localSheetId="1">#REF!</definedName>
    <definedName name="__EEE11">#REF!</definedName>
    <definedName name="__EEE12" localSheetId="1">#REF!</definedName>
    <definedName name="__EEE12">#REF!</definedName>
    <definedName name="__EEE13" localSheetId="1">#REF!</definedName>
    <definedName name="__EEE13">#REF!</definedName>
    <definedName name="__EEE14" localSheetId="1">#REF!</definedName>
    <definedName name="__EEE14">#REF!</definedName>
    <definedName name="__EEE15" localSheetId="1">#REF!</definedName>
    <definedName name="__EEE15">#REF!</definedName>
    <definedName name="__EEE16" localSheetId="1">#REF!</definedName>
    <definedName name="__EEE16">#REF!</definedName>
    <definedName name="__EEE17" localSheetId="1">#REF!</definedName>
    <definedName name="__EEE17">#REF!</definedName>
    <definedName name="__EEE18" localSheetId="1">#REF!</definedName>
    <definedName name="__EEE18">#REF!</definedName>
    <definedName name="__EEE19" localSheetId="1">#REF!</definedName>
    <definedName name="__EEE19">#REF!</definedName>
    <definedName name="__EEE20" localSheetId="1">#REF!</definedName>
    <definedName name="__EEE20">#REF!</definedName>
    <definedName name="__EEE21" localSheetId="1">#REF!</definedName>
    <definedName name="__EEE21">#REF!</definedName>
    <definedName name="__EEE22" localSheetId="1">#REF!</definedName>
    <definedName name="__EEE22">#REF!</definedName>
    <definedName name="__EEE23" localSheetId="1">#REF!</definedName>
    <definedName name="__EEE23">#REF!</definedName>
    <definedName name="__EEE24" localSheetId="1">#REF!</definedName>
    <definedName name="__EEE24">#REF!</definedName>
    <definedName name="__EEE25" localSheetId="1">#REF!</definedName>
    <definedName name="__EEE25">#REF!</definedName>
    <definedName name="__EEE26" localSheetId="1">#REF!</definedName>
    <definedName name="__EEE26">#REF!</definedName>
    <definedName name="__EEE27" localSheetId="1">#REF!</definedName>
    <definedName name="__EEE27">#REF!</definedName>
    <definedName name="__EEE28" localSheetId="1">#REF!</definedName>
    <definedName name="__EEE28">#REF!</definedName>
    <definedName name="__EEE29" localSheetId="1">#REF!</definedName>
    <definedName name="__EEE29">#REF!</definedName>
    <definedName name="__EEE30" localSheetId="1">#REF!</definedName>
    <definedName name="__EEE30">#REF!</definedName>
    <definedName name="__EEE31" localSheetId="1">#REF!</definedName>
    <definedName name="__EEE31">#REF!</definedName>
    <definedName name="__EEE32" localSheetId="1">#REF!</definedName>
    <definedName name="__EEE32">#REF!</definedName>
    <definedName name="__EEE33" localSheetId="1">#REF!</definedName>
    <definedName name="__EEE33">#REF!</definedName>
    <definedName name="__HAL1" localSheetId="1">#REF!</definedName>
    <definedName name="__HAL1">#REF!</definedName>
    <definedName name="__HAL2" localSheetId="1">#REF!</definedName>
    <definedName name="__HAL2">#REF!</definedName>
    <definedName name="__HAL3" localSheetId="1">#REF!</definedName>
    <definedName name="__HAL3">#REF!</definedName>
    <definedName name="__HAL4" localSheetId="1">#REF!</definedName>
    <definedName name="__HAL4">#REF!</definedName>
    <definedName name="__HAL5" localSheetId="1">#REF!</definedName>
    <definedName name="__HAL5">#REF!</definedName>
    <definedName name="__HAL6" localSheetId="1">#REF!</definedName>
    <definedName name="__HAL6">#REF!</definedName>
    <definedName name="__HAL7" localSheetId="1">#REF!</definedName>
    <definedName name="__HAL7">#REF!</definedName>
    <definedName name="__HAL8" localSheetId="1">#REF!</definedName>
    <definedName name="__HAL8">#REF!</definedName>
    <definedName name="__LLL01">[5]Basic!$F$8</definedName>
    <definedName name="__LLL02">[5]Basic!$F$10</definedName>
    <definedName name="__LLL03">[5]Basic!$F$12</definedName>
    <definedName name="__LLL04">[5]Basic!$F$14</definedName>
    <definedName name="__LLL05">[5]Basic!$F$16</definedName>
    <definedName name="__LLL06">[5]Basic!$F$18</definedName>
    <definedName name="__LLL07">[5]Basic!$F$20</definedName>
    <definedName name="__LLL08">[5]Basic!$F$22</definedName>
    <definedName name="__LLL09">[5]Basic!$F$24</definedName>
    <definedName name="__LLL10">[5]Basic!$F$26</definedName>
    <definedName name="__LLL11">[5]Basic!$F$28</definedName>
    <definedName name="__MDE01" localSheetId="1">#REF!</definedName>
    <definedName name="__MDE01">#REF!</definedName>
    <definedName name="__MDE02" localSheetId="1">#REF!</definedName>
    <definedName name="__MDE02">#REF!</definedName>
    <definedName name="__MDE03" localSheetId="1">#REF!</definedName>
    <definedName name="__MDE03">#REF!</definedName>
    <definedName name="__MDE04" localSheetId="1">#REF!</definedName>
    <definedName name="__MDE04">#REF!</definedName>
    <definedName name="__MDE05" localSheetId="1">#REF!</definedName>
    <definedName name="__MDE05">#REF!</definedName>
    <definedName name="__MDE06" localSheetId="1">#REF!</definedName>
    <definedName name="__MDE06">#REF!</definedName>
    <definedName name="__MDE07" localSheetId="1">#REF!</definedName>
    <definedName name="__MDE07">#REF!</definedName>
    <definedName name="__MDE08" localSheetId="1">#REF!</definedName>
    <definedName name="__MDE08">#REF!</definedName>
    <definedName name="__MDE09" localSheetId="1">#REF!</definedName>
    <definedName name="__MDE09">#REF!</definedName>
    <definedName name="__MDE10" localSheetId="1">#REF!</definedName>
    <definedName name="__MDE10">#REF!</definedName>
    <definedName name="__MDE11" localSheetId="1">#REF!</definedName>
    <definedName name="__MDE11">#REF!</definedName>
    <definedName name="__MDE12" localSheetId="1">#REF!</definedName>
    <definedName name="__MDE12">#REF!</definedName>
    <definedName name="__MDE13" localSheetId="1">#REF!</definedName>
    <definedName name="__MDE13">#REF!</definedName>
    <definedName name="__MDE14" localSheetId="1">#REF!</definedName>
    <definedName name="__MDE14">#REF!</definedName>
    <definedName name="__MDE15" localSheetId="1">#REF!</definedName>
    <definedName name="__MDE15">#REF!</definedName>
    <definedName name="__MDE16" localSheetId="1">#REF!</definedName>
    <definedName name="__MDE16">#REF!</definedName>
    <definedName name="__MDE17" localSheetId="1">#REF!</definedName>
    <definedName name="__MDE17">#REF!</definedName>
    <definedName name="__MDE18" localSheetId="1">#REF!</definedName>
    <definedName name="__MDE18">#REF!</definedName>
    <definedName name="__MDE19" localSheetId="1">#REF!</definedName>
    <definedName name="__MDE19">#REF!</definedName>
    <definedName name="__MDE20" localSheetId="1">#REF!</definedName>
    <definedName name="__MDE20">#REF!</definedName>
    <definedName name="__MDE21" localSheetId="1">#REF!</definedName>
    <definedName name="__MDE21">#REF!</definedName>
    <definedName name="__MDE22" localSheetId="1">#REF!</definedName>
    <definedName name="__MDE22">#REF!</definedName>
    <definedName name="__MDE23" localSheetId="1">#REF!</definedName>
    <definedName name="__MDE23">#REF!</definedName>
    <definedName name="__MDE24" localSheetId="1">#REF!</definedName>
    <definedName name="__MDE24">#REF!</definedName>
    <definedName name="__MDE25" localSheetId="1">#REF!</definedName>
    <definedName name="__MDE25">#REF!</definedName>
    <definedName name="__MDE26" localSheetId="1">#REF!</definedName>
    <definedName name="__MDE26">#REF!</definedName>
    <definedName name="__MDE27" localSheetId="1">#REF!</definedName>
    <definedName name="__MDE27">#REF!</definedName>
    <definedName name="__MDE28" localSheetId="1">#REF!</definedName>
    <definedName name="__MDE28">#REF!</definedName>
    <definedName name="__MDE29" localSheetId="1">#REF!</definedName>
    <definedName name="__MDE29">#REF!</definedName>
    <definedName name="__MDE30" localSheetId="1">#REF!</definedName>
    <definedName name="__MDE30">#REF!</definedName>
    <definedName name="__MDE31" localSheetId="1">#REF!</definedName>
    <definedName name="__MDE31">#REF!</definedName>
    <definedName name="__MDE32" localSheetId="1">#REF!</definedName>
    <definedName name="__MDE32">#REF!</definedName>
    <definedName name="__MDE33" localSheetId="1">#REF!</definedName>
    <definedName name="__MDE33">#REF!</definedName>
    <definedName name="__MDE34" localSheetId="1">#REF!</definedName>
    <definedName name="__MDE34">#REF!</definedName>
    <definedName name="__ME01" localSheetId="1">#REF!</definedName>
    <definedName name="__ME01">#REF!</definedName>
    <definedName name="__ME02" localSheetId="1">#REF!</definedName>
    <definedName name="__ME02">#REF!</definedName>
    <definedName name="__ME03" localSheetId="1">#REF!</definedName>
    <definedName name="__ME03">#REF!</definedName>
    <definedName name="__ME04" localSheetId="1">#REF!</definedName>
    <definedName name="__ME04">#REF!</definedName>
    <definedName name="__ME05" localSheetId="1">#REF!</definedName>
    <definedName name="__ME05">#REF!</definedName>
    <definedName name="__ME06" localSheetId="1">#REF!</definedName>
    <definedName name="__ME06">#REF!</definedName>
    <definedName name="__ME07" localSheetId="1">#REF!</definedName>
    <definedName name="__ME07">#REF!</definedName>
    <definedName name="__ME08" localSheetId="1">#REF!</definedName>
    <definedName name="__ME08">#REF!</definedName>
    <definedName name="__ME09" localSheetId="1">#REF!</definedName>
    <definedName name="__ME09">#REF!</definedName>
    <definedName name="__ME10" localSheetId="1">#REF!</definedName>
    <definedName name="__ME10">#REF!</definedName>
    <definedName name="__ME11" localSheetId="1">#REF!</definedName>
    <definedName name="__ME11">#REF!</definedName>
    <definedName name="__ME12" localSheetId="1">#REF!</definedName>
    <definedName name="__ME12">#REF!</definedName>
    <definedName name="__ME13" localSheetId="1">#REF!</definedName>
    <definedName name="__ME13">#REF!</definedName>
    <definedName name="__ME14" localSheetId="1">#REF!</definedName>
    <definedName name="__ME14">#REF!</definedName>
    <definedName name="__ME15" localSheetId="1">#REF!</definedName>
    <definedName name="__ME15">#REF!</definedName>
    <definedName name="__ME16" localSheetId="1">#REF!</definedName>
    <definedName name="__ME16">#REF!</definedName>
    <definedName name="__ME17" localSheetId="1">#REF!</definedName>
    <definedName name="__ME17">#REF!</definedName>
    <definedName name="__ME18" localSheetId="1">#REF!</definedName>
    <definedName name="__ME18">#REF!</definedName>
    <definedName name="__ME19" localSheetId="1">#REF!</definedName>
    <definedName name="__ME19">#REF!</definedName>
    <definedName name="__ME20" localSheetId="1">#REF!</definedName>
    <definedName name="__ME20">#REF!</definedName>
    <definedName name="__ME21" localSheetId="1">#REF!</definedName>
    <definedName name="__ME21">#REF!</definedName>
    <definedName name="__ME22" localSheetId="1">#REF!</definedName>
    <definedName name="__ME22">#REF!</definedName>
    <definedName name="__ME23" localSheetId="1">#REF!</definedName>
    <definedName name="__ME23">#REF!</definedName>
    <definedName name="__ME24" localSheetId="1">#REF!</definedName>
    <definedName name="__ME24">#REF!</definedName>
    <definedName name="__ME25" localSheetId="1">#REF!</definedName>
    <definedName name="__ME25">#REF!</definedName>
    <definedName name="__ME26" localSheetId="1">#REF!</definedName>
    <definedName name="__ME26">#REF!</definedName>
    <definedName name="__ME27" localSheetId="1">#REF!</definedName>
    <definedName name="__ME27">#REF!</definedName>
    <definedName name="__ME28" localSheetId="1">#REF!</definedName>
    <definedName name="__ME28">#REF!</definedName>
    <definedName name="__ME29" localSheetId="1">#REF!</definedName>
    <definedName name="__ME29">#REF!</definedName>
    <definedName name="__ME30" localSheetId="1">#REF!</definedName>
    <definedName name="__ME30">#REF!</definedName>
    <definedName name="__ME31" localSheetId="1">#REF!</definedName>
    <definedName name="__ME31">#REF!</definedName>
    <definedName name="__ME32" localSheetId="1">#REF!</definedName>
    <definedName name="__ME32">#REF!</definedName>
    <definedName name="__ME33" localSheetId="1">#REF!</definedName>
    <definedName name="__ME33">#REF!</definedName>
    <definedName name="__ME34" localSheetId="1">#REF!</definedName>
    <definedName name="__ME34">#REF!</definedName>
    <definedName name="__MMM01">[5]Basic!$F$40</definedName>
    <definedName name="__MMM02">[5]Basic!$F$41</definedName>
    <definedName name="__MMM03">[5]Basic!$F$42</definedName>
    <definedName name="__MMM04">[5]Basic!$F$44</definedName>
    <definedName name="__MMM05">[5]Basic!$F$46</definedName>
    <definedName name="__MMM06">[5]Basic!$F$47</definedName>
    <definedName name="__MMM07">[5]Basic!$F$50</definedName>
    <definedName name="__MMM08">[5]Basic!$F$51</definedName>
    <definedName name="__MMM09">[5]Basic!$F$52</definedName>
    <definedName name="__MMM10">[5]Basic!$F$53</definedName>
    <definedName name="__MMM11">[5]Basic!$F$54</definedName>
    <definedName name="__MMM12">[5]Basic!$F$55</definedName>
    <definedName name="__MMM13">[5]Basic!$F$57</definedName>
    <definedName name="__MMM14">[5]Basic!$F$58</definedName>
    <definedName name="__MMM15">[5]Basic!$F$59</definedName>
    <definedName name="__MMM16">[5]Basic!$F$60</definedName>
    <definedName name="__MMM17">[5]Basic!$F$61</definedName>
    <definedName name="__MMM18">[5]Basic!$F$63</definedName>
    <definedName name="__MMM19">[5]Basic!$F$64</definedName>
    <definedName name="__MMM20">[5]Basic!$F$65</definedName>
    <definedName name="__MMM21">[5]Basic!$F$66</definedName>
    <definedName name="__MMM22">[5]Basic!$F$67</definedName>
    <definedName name="__MMM23">[5]Basic!$F$68</definedName>
    <definedName name="__MMM24">[5]Basic!$F$69</definedName>
    <definedName name="__MMM25" localSheetId="1">[5]Basic!#REF!</definedName>
    <definedName name="__MMM25">[5]Basic!#REF!</definedName>
    <definedName name="__MMM26" localSheetId="1">[5]Basic!#REF!</definedName>
    <definedName name="__MMM26">[5]Basic!#REF!</definedName>
    <definedName name="__MMM27" localSheetId="1">[5]Basic!#REF!</definedName>
    <definedName name="__MMM27">[5]Basic!#REF!</definedName>
    <definedName name="__MMM28" localSheetId="1">[5]Basic!#REF!</definedName>
    <definedName name="__MMM28">[5]Basic!#REF!</definedName>
    <definedName name="__MMM29" localSheetId="1">[5]Basic!#REF!</definedName>
    <definedName name="__MMM29">[5]Basic!#REF!</definedName>
    <definedName name="__MMM30" localSheetId="1">[5]Basic!#REF!</definedName>
    <definedName name="__MMM30">[5]Basic!#REF!</definedName>
    <definedName name="__MMM31" localSheetId="1">[5]Basic!#REF!</definedName>
    <definedName name="__MMM31">[5]Basic!#REF!</definedName>
    <definedName name="__MMM32">[5]Basic!$F$71</definedName>
    <definedName name="__MMM33" localSheetId="1">[5]Basic!#REF!</definedName>
    <definedName name="__MMM33">[5]Basic!#REF!</definedName>
    <definedName name="__MMM34" localSheetId="1">[5]Basic!#REF!</definedName>
    <definedName name="__MMM34">[5]Basic!#REF!</definedName>
    <definedName name="__MMM35">[5]Basic!$F$72</definedName>
    <definedName name="__MMM36">[5]Basic!$F$74</definedName>
    <definedName name="__MMM37">[5]Basic!$F$75</definedName>
    <definedName name="__MMM38">[5]Basic!$F$76</definedName>
    <definedName name="__MMM39">[5]Basic!$F$77</definedName>
    <definedName name="__MMM40" localSheetId="1">[5]Basic!#REF!</definedName>
    <definedName name="__MMM40">[5]Basic!#REF!</definedName>
    <definedName name="__MMM41" localSheetId="1">[5]Basic!#REF!</definedName>
    <definedName name="__MMM41">[5]Basic!#REF!</definedName>
    <definedName name="__MMM411" localSheetId="1">[5]Basic!#REF!</definedName>
    <definedName name="__MMM411">[5]Basic!#REF!</definedName>
    <definedName name="__MMM42" localSheetId="1">[5]Basic!#REF!</definedName>
    <definedName name="__MMM42">[5]Basic!#REF!</definedName>
    <definedName name="__MMM43" localSheetId="1">[5]Basic!#REF!</definedName>
    <definedName name="__MMM43">[5]Basic!#REF!</definedName>
    <definedName name="__MMM44">[5]Basic!$F$79</definedName>
    <definedName name="__MMM45" localSheetId="1">[5]Basic!#REF!</definedName>
    <definedName name="__MMM45">[5]Basic!#REF!</definedName>
    <definedName name="__MMM46" localSheetId="1">[5]Basic!#REF!</definedName>
    <definedName name="__MMM46">[5]Basic!#REF!</definedName>
    <definedName name="__MMM47">[5]Basic!$F$80</definedName>
    <definedName name="__MMM48" localSheetId="1">[5]Basic!#REF!</definedName>
    <definedName name="__MMM48">[5]Basic!#REF!</definedName>
    <definedName name="__MMM49">[5]Basic!$F$81</definedName>
    <definedName name="__MMM50">[5]Basic!$F$82</definedName>
    <definedName name="__MMM51" localSheetId="1">[5]Basic!#REF!</definedName>
    <definedName name="__MMM51">[5]Basic!#REF!</definedName>
    <definedName name="__MMM52" localSheetId="1">[5]Basic!#REF!</definedName>
    <definedName name="__MMM52">[5]Basic!#REF!</definedName>
    <definedName name="__MMM53" localSheetId="1">[5]Basic!#REF!</definedName>
    <definedName name="__MMM53">[5]Basic!#REF!</definedName>
    <definedName name="__MMM54">[5]Basic!$F$83</definedName>
    <definedName name="_818FA" localSheetId="1">#REF!</definedName>
    <definedName name="_818FA">#REF!</definedName>
    <definedName name="_818PK" localSheetId="1">#REF!</definedName>
    <definedName name="_818PK">#REF!</definedName>
    <definedName name="_DIV1">'[6]Kuantitas &amp; Harga'!$G$24</definedName>
    <definedName name="_DIV10">'[6]Kuantitas &amp; Harga'!$G$393</definedName>
    <definedName name="_DIV11" localSheetId="1">'[7]Kuantitas &amp; Harga'!#REF!</definedName>
    <definedName name="_DIV11">'[7]Kuantitas &amp; Harga'!#REF!</definedName>
    <definedName name="_DIV2">'[6]Kuantitas &amp; Harga'!$G$46</definedName>
    <definedName name="_DIV3">'[6]Kuantitas &amp; Harga'!$G$80</definedName>
    <definedName name="_DIV4">'[6]Kuantitas &amp; Harga'!$G$95</definedName>
    <definedName name="_DIV5">'[6]Kuantitas &amp; Harga'!$G$115</definedName>
    <definedName name="_DIV6">'[6]Kuantitas &amp; Harga'!$G$150</definedName>
    <definedName name="_DIV7">'[6]Kuantitas &amp; Harga'!$G$298</definedName>
    <definedName name="_DIV8">'[6]Kuantitas &amp; Harga'!$G$350</definedName>
    <definedName name="_DIV9">'[6]Kuantitas &amp; Harga'!$G$380</definedName>
    <definedName name="_E019">'[8]Upah&amp;Bahan'!$U$261</definedName>
    <definedName name="_e039">'[8]Upah&amp;Bahan'!$U$317</definedName>
    <definedName name="_e100">'[8]Upah&amp;Bahan'!$U$1045</definedName>
    <definedName name="_e101">'[8]Upah&amp;Bahan'!$U$1101</definedName>
    <definedName name="_e102">'[8]Upah&amp;Bahan'!$U$1157</definedName>
    <definedName name="_e103">'[8]Upah&amp;Bahan'!$U$1213</definedName>
    <definedName name="_e104">'[8]Upah&amp;Bahan'!$U$1612</definedName>
    <definedName name="_EEE01" localSheetId="1">#REF!</definedName>
    <definedName name="_EEE01">#REF!</definedName>
    <definedName name="_EEE02" localSheetId="1">#REF!</definedName>
    <definedName name="_EEE02">#REF!</definedName>
    <definedName name="_EEE03" localSheetId="1">#REF!</definedName>
    <definedName name="_EEE03">#REF!</definedName>
    <definedName name="_EEE04" localSheetId="1">#REF!</definedName>
    <definedName name="_EEE04">#REF!</definedName>
    <definedName name="_EEE05" localSheetId="1">#REF!</definedName>
    <definedName name="_EEE05">#REF!</definedName>
    <definedName name="_EEE06" localSheetId="1">#REF!</definedName>
    <definedName name="_EEE06">#REF!</definedName>
    <definedName name="_EEE07" localSheetId="1">#REF!</definedName>
    <definedName name="_EEE07">#REF!</definedName>
    <definedName name="_EEE08" localSheetId="1">#REF!</definedName>
    <definedName name="_EEE08">#REF!</definedName>
    <definedName name="_EEE09" localSheetId="1">#REF!</definedName>
    <definedName name="_EEE09">#REF!</definedName>
    <definedName name="_EEE10" localSheetId="1">#REF!</definedName>
    <definedName name="_EEE10">#REF!</definedName>
    <definedName name="_EEE11" localSheetId="1">#REF!</definedName>
    <definedName name="_EEE11">#REF!</definedName>
    <definedName name="_EEE12" localSheetId="1">#REF!</definedName>
    <definedName name="_EEE12">#REF!</definedName>
    <definedName name="_EEE13" localSheetId="1">#REF!</definedName>
    <definedName name="_EEE13">#REF!</definedName>
    <definedName name="_EEE14" localSheetId="1">#REF!</definedName>
    <definedName name="_EEE14">#REF!</definedName>
    <definedName name="_EEE15" localSheetId="1">#REF!</definedName>
    <definedName name="_EEE15">#REF!</definedName>
    <definedName name="_EEE16" localSheetId="1">#REF!</definedName>
    <definedName name="_EEE16">#REF!</definedName>
    <definedName name="_EEE17" localSheetId="1">#REF!</definedName>
    <definedName name="_EEE17">#REF!</definedName>
    <definedName name="_EEE18" localSheetId="1">#REF!</definedName>
    <definedName name="_EEE18">#REF!</definedName>
    <definedName name="_EEE19" localSheetId="1">#REF!</definedName>
    <definedName name="_EEE19">#REF!</definedName>
    <definedName name="_EEE20" localSheetId="1">#REF!</definedName>
    <definedName name="_EEE20">#REF!</definedName>
    <definedName name="_EEE21" localSheetId="1">#REF!</definedName>
    <definedName name="_EEE21">#REF!</definedName>
    <definedName name="_EEE22" localSheetId="1">#REF!</definedName>
    <definedName name="_EEE22">#REF!</definedName>
    <definedName name="_EEE23" localSheetId="1">#REF!</definedName>
    <definedName name="_EEE23">#REF!</definedName>
    <definedName name="_EEE24" localSheetId="1">#REF!</definedName>
    <definedName name="_EEE24">#REF!</definedName>
    <definedName name="_EEE25" localSheetId="1">#REF!</definedName>
    <definedName name="_EEE25">#REF!</definedName>
    <definedName name="_EEE26" localSheetId="1">#REF!</definedName>
    <definedName name="_EEE26">#REF!</definedName>
    <definedName name="_EEE27" localSheetId="1">#REF!</definedName>
    <definedName name="_EEE27">#REF!</definedName>
    <definedName name="_EEE28" localSheetId="1">#REF!</definedName>
    <definedName name="_EEE28">#REF!</definedName>
    <definedName name="_EEE29" localSheetId="1">#REF!</definedName>
    <definedName name="_EEE29">#REF!</definedName>
    <definedName name="_EEE30" localSheetId="1">#REF!</definedName>
    <definedName name="_EEE30">#REF!</definedName>
    <definedName name="_EEE31" localSheetId="1">#REF!</definedName>
    <definedName name="_EEE31">#REF!</definedName>
    <definedName name="_EEE32" localSheetId="1">#REF!</definedName>
    <definedName name="_EEE32">#REF!</definedName>
    <definedName name="_EEE33" localSheetId="1">#REF!</definedName>
    <definedName name="_EEE33">#REF!</definedName>
    <definedName name="_Fill" localSheetId="1" hidden="1">#REF!</definedName>
    <definedName name="_Fill" hidden="1">#REF!</definedName>
    <definedName name="_fun" hidden="1">'[2]Upah&amp;Bahan'!$A$40:$A$113</definedName>
    <definedName name="_HAL1" localSheetId="1">#REF!</definedName>
    <definedName name="_HAL1">#REF!</definedName>
    <definedName name="_HAL2" localSheetId="1">#REF!</definedName>
    <definedName name="_HAL2">#REF!</definedName>
    <definedName name="_HAL3" localSheetId="1">#REF!</definedName>
    <definedName name="_HAL3">#REF!</definedName>
    <definedName name="_HAL4" localSheetId="1">#REF!</definedName>
    <definedName name="_HAL4">#REF!</definedName>
    <definedName name="_HAL5" localSheetId="1">#REF!</definedName>
    <definedName name="_HAL5">#REF!</definedName>
    <definedName name="_HAL6" localSheetId="1">'[7]Kuantitas &amp; Harga'!#REF!</definedName>
    <definedName name="_HAL6">'[7]Kuantitas &amp; Harga'!#REF!</definedName>
    <definedName name="_HAL7" localSheetId="1">'[7]Kuantitas &amp; Harga'!#REF!</definedName>
    <definedName name="_HAL7">'[7]Kuantitas &amp; Harga'!#REF!</definedName>
    <definedName name="_HAL8" localSheetId="1">#REF!</definedName>
    <definedName name="_HAL8">#REF!</definedName>
    <definedName name="_LLL01">[9]Basic!$F$8</definedName>
    <definedName name="_LLL02">[9]Basic!$F$10</definedName>
    <definedName name="_LLL03">[9]Basic!$F$12</definedName>
    <definedName name="_LLL04">[9]Basic!$F$14</definedName>
    <definedName name="_LLL05">[9]Basic!$F$16</definedName>
    <definedName name="_LLL06">[9]Basic!$F$18</definedName>
    <definedName name="_LLL07">[9]Basic!$F$20</definedName>
    <definedName name="_LLL08">[9]Basic!$F$22</definedName>
    <definedName name="_LLL09">[9]Basic!$F$24</definedName>
    <definedName name="_LLL10">[9]Basic!$F$26</definedName>
    <definedName name="_LLL11">[9]Basic!$F$28</definedName>
    <definedName name="_MDE01" localSheetId="1">#REF!</definedName>
    <definedName name="_MDE01">#REF!</definedName>
    <definedName name="_MDE02" localSheetId="1">#REF!</definedName>
    <definedName name="_MDE02">#REF!</definedName>
    <definedName name="_MDE03" localSheetId="1">#REF!</definedName>
    <definedName name="_MDE03">#REF!</definedName>
    <definedName name="_MDE04" localSheetId="1">#REF!</definedName>
    <definedName name="_MDE04">#REF!</definedName>
    <definedName name="_MDE05" localSheetId="1">#REF!</definedName>
    <definedName name="_MDE05">#REF!</definedName>
    <definedName name="_MDE06" localSheetId="1">#REF!</definedName>
    <definedName name="_MDE06">#REF!</definedName>
    <definedName name="_MDE07" localSheetId="1">#REF!</definedName>
    <definedName name="_MDE07">#REF!</definedName>
    <definedName name="_MDE08" localSheetId="1">#REF!</definedName>
    <definedName name="_MDE08">#REF!</definedName>
    <definedName name="_MDE09" localSheetId="1">#REF!</definedName>
    <definedName name="_MDE09">#REF!</definedName>
    <definedName name="_MDE10" localSheetId="1">#REF!</definedName>
    <definedName name="_MDE10">#REF!</definedName>
    <definedName name="_MDE11" localSheetId="1">#REF!</definedName>
    <definedName name="_MDE11">#REF!</definedName>
    <definedName name="_MDE12" localSheetId="1">#REF!</definedName>
    <definedName name="_MDE12">#REF!</definedName>
    <definedName name="_MDE13" localSheetId="1">#REF!</definedName>
    <definedName name="_MDE13">#REF!</definedName>
    <definedName name="_MDE14" localSheetId="1">#REF!</definedName>
    <definedName name="_MDE14">#REF!</definedName>
    <definedName name="_MDE15" localSheetId="1">#REF!</definedName>
    <definedName name="_MDE15">#REF!</definedName>
    <definedName name="_MDE16" localSheetId="1">#REF!</definedName>
    <definedName name="_MDE16">#REF!</definedName>
    <definedName name="_MDE17" localSheetId="1">#REF!</definedName>
    <definedName name="_MDE17">#REF!</definedName>
    <definedName name="_MDE18" localSheetId="1">#REF!</definedName>
    <definedName name="_MDE18">#REF!</definedName>
    <definedName name="_MDE19" localSheetId="1">#REF!</definedName>
    <definedName name="_MDE19">#REF!</definedName>
    <definedName name="_MDE20" localSheetId="1">#REF!</definedName>
    <definedName name="_MDE20">#REF!</definedName>
    <definedName name="_MDE21" localSheetId="1">#REF!</definedName>
    <definedName name="_MDE21">#REF!</definedName>
    <definedName name="_MDE22" localSheetId="1">#REF!</definedName>
    <definedName name="_MDE22">#REF!</definedName>
    <definedName name="_MDE23" localSheetId="1">#REF!</definedName>
    <definedName name="_MDE23">#REF!</definedName>
    <definedName name="_MDE24" localSheetId="1">#REF!</definedName>
    <definedName name="_MDE24">#REF!</definedName>
    <definedName name="_MDE25" localSheetId="1">#REF!</definedName>
    <definedName name="_MDE25">#REF!</definedName>
    <definedName name="_MDE26" localSheetId="1">#REF!</definedName>
    <definedName name="_MDE26">#REF!</definedName>
    <definedName name="_MDE27" localSheetId="1">#REF!</definedName>
    <definedName name="_MDE27">#REF!</definedName>
    <definedName name="_MDE28" localSheetId="1">#REF!</definedName>
    <definedName name="_MDE28">#REF!</definedName>
    <definedName name="_MDE29" localSheetId="1">#REF!</definedName>
    <definedName name="_MDE29">#REF!</definedName>
    <definedName name="_MDE30" localSheetId="1">#REF!</definedName>
    <definedName name="_MDE30">#REF!</definedName>
    <definedName name="_MDE31" localSheetId="1">#REF!</definedName>
    <definedName name="_MDE31">#REF!</definedName>
    <definedName name="_MDE32" localSheetId="1">#REF!</definedName>
    <definedName name="_MDE32">#REF!</definedName>
    <definedName name="_MDE33" localSheetId="1">#REF!</definedName>
    <definedName name="_MDE33">#REF!</definedName>
    <definedName name="_MDE34" localSheetId="1">#REF!</definedName>
    <definedName name="_MDE34">#REF!</definedName>
    <definedName name="_ME01" localSheetId="1">#REF!</definedName>
    <definedName name="_ME01">#REF!</definedName>
    <definedName name="_ME02" localSheetId="1">#REF!</definedName>
    <definedName name="_ME02">#REF!</definedName>
    <definedName name="_ME03" localSheetId="1">#REF!</definedName>
    <definedName name="_ME03">#REF!</definedName>
    <definedName name="_ME04" localSheetId="1">#REF!</definedName>
    <definedName name="_ME04">#REF!</definedName>
    <definedName name="_ME05" localSheetId="1">#REF!</definedName>
    <definedName name="_ME05">#REF!</definedName>
    <definedName name="_ME06" localSheetId="1">#REF!</definedName>
    <definedName name="_ME06">#REF!</definedName>
    <definedName name="_ME07" localSheetId="1">#REF!</definedName>
    <definedName name="_ME07">#REF!</definedName>
    <definedName name="_ME08" localSheetId="1">#REF!</definedName>
    <definedName name="_ME08">#REF!</definedName>
    <definedName name="_ME09" localSheetId="1">#REF!</definedName>
    <definedName name="_ME09">#REF!</definedName>
    <definedName name="_ME10" localSheetId="1">#REF!</definedName>
    <definedName name="_ME10">#REF!</definedName>
    <definedName name="_ME11" localSheetId="1">#REF!</definedName>
    <definedName name="_ME11">#REF!</definedName>
    <definedName name="_ME12" localSheetId="1">#REF!</definedName>
    <definedName name="_ME12">#REF!</definedName>
    <definedName name="_ME13" localSheetId="1">#REF!</definedName>
    <definedName name="_ME13">#REF!</definedName>
    <definedName name="_ME14" localSheetId="1">#REF!</definedName>
    <definedName name="_ME14">#REF!</definedName>
    <definedName name="_ME15" localSheetId="1">#REF!</definedName>
    <definedName name="_ME15">#REF!</definedName>
    <definedName name="_ME16" localSheetId="1">#REF!</definedName>
    <definedName name="_ME16">#REF!</definedName>
    <definedName name="_ME17" localSheetId="1">#REF!</definedName>
    <definedName name="_ME17">#REF!</definedName>
    <definedName name="_ME18" localSheetId="1">#REF!</definedName>
    <definedName name="_ME18">#REF!</definedName>
    <definedName name="_ME19" localSheetId="1">#REF!</definedName>
    <definedName name="_ME19">#REF!</definedName>
    <definedName name="_ME20" localSheetId="1">#REF!</definedName>
    <definedName name="_ME20">#REF!</definedName>
    <definedName name="_ME21" localSheetId="1">#REF!</definedName>
    <definedName name="_ME21">#REF!</definedName>
    <definedName name="_ME22" localSheetId="1">#REF!</definedName>
    <definedName name="_ME22">#REF!</definedName>
    <definedName name="_ME23" localSheetId="1">#REF!</definedName>
    <definedName name="_ME23">#REF!</definedName>
    <definedName name="_ME24" localSheetId="1">#REF!</definedName>
    <definedName name="_ME24">#REF!</definedName>
    <definedName name="_ME25" localSheetId="1">#REF!</definedName>
    <definedName name="_ME25">#REF!</definedName>
    <definedName name="_ME26" localSheetId="1">#REF!</definedName>
    <definedName name="_ME26">#REF!</definedName>
    <definedName name="_ME27" localSheetId="1">#REF!</definedName>
    <definedName name="_ME27">#REF!</definedName>
    <definedName name="_ME28" localSheetId="1">#REF!</definedName>
    <definedName name="_ME28">#REF!</definedName>
    <definedName name="_ME29" localSheetId="1">#REF!</definedName>
    <definedName name="_ME29">#REF!</definedName>
    <definedName name="_ME30" localSheetId="1">#REF!</definedName>
    <definedName name="_ME30">#REF!</definedName>
    <definedName name="_ME31" localSheetId="1">#REF!</definedName>
    <definedName name="_ME31">#REF!</definedName>
    <definedName name="_ME32" localSheetId="1">#REF!</definedName>
    <definedName name="_ME32">#REF!</definedName>
    <definedName name="_ME33" localSheetId="1">#REF!</definedName>
    <definedName name="_ME33">#REF!</definedName>
    <definedName name="_ME34" localSheetId="1">#REF!</definedName>
    <definedName name="_ME34">#REF!</definedName>
    <definedName name="_MMM01">[9]Basic!$F$40</definedName>
    <definedName name="_MMM02">[9]Basic!$F$41</definedName>
    <definedName name="_MMM03">[9]Basic!$F$42</definedName>
    <definedName name="_MMM04">[9]Basic!$F$44</definedName>
    <definedName name="_MMM05">[9]Basic!$F$46</definedName>
    <definedName name="_MMM06">[9]Basic!$F$47</definedName>
    <definedName name="_MMM07">[9]Basic!$F$50</definedName>
    <definedName name="_MMM08">[9]Basic!$F$51</definedName>
    <definedName name="_MMM09">[9]Basic!$F$52</definedName>
    <definedName name="_MMM10">[9]Basic!$F$53</definedName>
    <definedName name="_MMM11">[9]Basic!$F$54</definedName>
    <definedName name="_MMM12">[9]Basic!$F$55</definedName>
    <definedName name="_MMM13">[9]Basic!$F$57</definedName>
    <definedName name="_MMM14">[9]Basic!$F$58</definedName>
    <definedName name="_MMM15">[9]Basic!$F$59</definedName>
    <definedName name="_MMM16">[9]Basic!$F$60</definedName>
    <definedName name="_MMM17">[9]Basic!$F$61</definedName>
    <definedName name="_MMM18">[9]Basic!$F$63</definedName>
    <definedName name="_MMM19">[9]Basic!$F$64</definedName>
    <definedName name="_MMM20">[9]Basic!$F$65</definedName>
    <definedName name="_MMM21">[9]Basic!$F$66</definedName>
    <definedName name="_MMM22">[9]Basic!$F$67</definedName>
    <definedName name="_MMM23">[9]Basic!$F$68</definedName>
    <definedName name="_MMM24">[9]Basic!$F$69</definedName>
    <definedName name="_MMM25" localSheetId="1">[9]Basic!#REF!</definedName>
    <definedName name="_MMM25">[9]Basic!#REF!</definedName>
    <definedName name="_MMM26" localSheetId="1">[9]Basic!#REF!</definedName>
    <definedName name="_MMM26">[9]Basic!#REF!</definedName>
    <definedName name="_MMM27" localSheetId="1">[9]Basic!#REF!</definedName>
    <definedName name="_MMM27">[9]Basic!#REF!</definedName>
    <definedName name="_MMM28" localSheetId="1">[9]Basic!#REF!</definedName>
    <definedName name="_MMM28">[9]Basic!#REF!</definedName>
    <definedName name="_MMM29" localSheetId="1">[9]Basic!#REF!</definedName>
    <definedName name="_MMM29">[9]Basic!#REF!</definedName>
    <definedName name="_MMM30" localSheetId="1">[9]Basic!#REF!</definedName>
    <definedName name="_MMM30">[9]Basic!#REF!</definedName>
    <definedName name="_MMM31" localSheetId="1">[9]Basic!#REF!</definedName>
    <definedName name="_MMM31">[9]Basic!#REF!</definedName>
    <definedName name="_MMM32">[9]Basic!$F$71</definedName>
    <definedName name="_MMM33" localSheetId="1">[9]Basic!#REF!</definedName>
    <definedName name="_MMM33">[9]Basic!#REF!</definedName>
    <definedName name="_MMM34" localSheetId="1">[9]Basic!#REF!</definedName>
    <definedName name="_MMM34">[9]Basic!#REF!</definedName>
    <definedName name="_MMM35">[9]Basic!$F$72</definedName>
    <definedName name="_MMM36">[9]Basic!$F$74</definedName>
    <definedName name="_MMM37">[9]Basic!$F$75</definedName>
    <definedName name="_MMM38">[9]Basic!$F$76</definedName>
    <definedName name="_MMM39">[9]Basic!$F$77</definedName>
    <definedName name="_MMM40" localSheetId="1">[9]Basic!#REF!</definedName>
    <definedName name="_MMM40">[9]Basic!#REF!</definedName>
    <definedName name="_MMM41" localSheetId="1">[9]Basic!#REF!</definedName>
    <definedName name="_MMM41">[9]Basic!#REF!</definedName>
    <definedName name="_MMM411" localSheetId="1">[9]Basic!#REF!</definedName>
    <definedName name="_MMM411">[9]Basic!#REF!</definedName>
    <definedName name="_MMM42" localSheetId="1">[9]Basic!#REF!</definedName>
    <definedName name="_MMM42">[9]Basic!#REF!</definedName>
    <definedName name="_MMM43" localSheetId="1">[9]Basic!#REF!</definedName>
    <definedName name="_MMM43">[9]Basic!#REF!</definedName>
    <definedName name="_MMM44">[9]Basic!$F$79</definedName>
    <definedName name="_MMM45" localSheetId="1">[9]Basic!#REF!</definedName>
    <definedName name="_MMM45">[9]Basic!#REF!</definedName>
    <definedName name="_MMM46" localSheetId="1">[9]Basic!#REF!</definedName>
    <definedName name="_MMM46">[9]Basic!#REF!</definedName>
    <definedName name="_MMM47">[9]Basic!$F$80</definedName>
    <definedName name="_MMM48" localSheetId="1">[9]Basic!#REF!</definedName>
    <definedName name="_MMM48">[9]Basic!#REF!</definedName>
    <definedName name="_MMM49">[9]Basic!$F$81</definedName>
    <definedName name="_MMM50">[9]Basic!$F$82</definedName>
    <definedName name="_MMM51" localSheetId="1">[9]Basic!#REF!</definedName>
    <definedName name="_MMM51">[9]Basic!#REF!</definedName>
    <definedName name="_MMM52" localSheetId="1">[9]Basic!#REF!</definedName>
    <definedName name="_MMM52">[9]Basic!#REF!</definedName>
    <definedName name="_MMM53" localSheetId="1">[9]Basic!#REF!</definedName>
    <definedName name="_MMM53">[9]Basic!#REF!</definedName>
    <definedName name="_MMM54">[9]Basic!$F$83</definedName>
    <definedName name="a" localSheetId="1">[10]Alat!#REF!</definedName>
    <definedName name="a">[10]Alat!#REF!</definedName>
    <definedName name="A.1">'[11]112-885'!$A$5921:$M$6000</definedName>
    <definedName name="A.10" localSheetId="1">#REF!</definedName>
    <definedName name="A.10">#REF!</definedName>
    <definedName name="A.120" localSheetId="1">#REF!</definedName>
    <definedName name="A.120">#REF!</definedName>
    <definedName name="A.16" localSheetId="1">#REF!</definedName>
    <definedName name="A.16">#REF!</definedName>
    <definedName name="A.16A" localSheetId="1">#REF!</definedName>
    <definedName name="A.16A">#REF!</definedName>
    <definedName name="A.17">'[11]112-885'!$A$5761:$M$5840</definedName>
    <definedName name="A.18" localSheetId="1">#REF!</definedName>
    <definedName name="A.18">#REF!</definedName>
    <definedName name="A.2" localSheetId="1">#REF!</definedName>
    <definedName name="A.2">#REF!</definedName>
    <definedName name="A.3" localSheetId="1">#REF!</definedName>
    <definedName name="A.3">#REF!</definedName>
    <definedName name="A.4" localSheetId="1">#REF!</definedName>
    <definedName name="A.4">#REF!</definedName>
    <definedName name="A.5" localSheetId="1">#REF!</definedName>
    <definedName name="A.5">#REF!</definedName>
    <definedName name="A.60" localSheetId="1">#REF!</definedName>
    <definedName name="A.60">#REF!</definedName>
    <definedName name="A.9" localSheetId="1">#REF!</definedName>
    <definedName name="A.9">#REF!</definedName>
    <definedName name="A.90" localSheetId="1">#REF!</definedName>
    <definedName name="A.90">#REF!</definedName>
    <definedName name="A_10" localSheetId="1">[12]Angkut!#REF!</definedName>
    <definedName name="A_10">[12]Angkut!#REF!</definedName>
    <definedName name="aaa">[5]Alat!$AM$25</definedName>
    <definedName name="aaaaa" localSheetId="1">[5]Div.5!#REF!</definedName>
    <definedName name="aaaaa">[5]Div.5!#REF!</definedName>
    <definedName name="ABC" localSheetId="1">#REF!</definedName>
    <definedName name="ABC">#REF!</definedName>
    <definedName name="ACI" localSheetId="1">#REF!</definedName>
    <definedName name="ACI">#REF!</definedName>
    <definedName name="adakah">'[2]Upah&amp;Bahan'!$C$21</definedName>
    <definedName name="aga" localSheetId="1">#REF!</definedName>
    <definedName name="aga">#REF!</definedName>
    <definedName name="agam" localSheetId="1">#REF!</definedName>
    <definedName name="agam">#REF!</definedName>
    <definedName name="agama" localSheetId="1">#REF!</definedName>
    <definedName name="agama">#REF!</definedName>
    <definedName name="agar" localSheetId="1">'[2]Kuantitas &amp; Harga'!#REF!</definedName>
    <definedName name="agar">'[2]Kuantitas &amp; Harga'!#REF!</definedName>
    <definedName name="AGREGAT" localSheetId="1">#REF!</definedName>
    <definedName name="AGREGAT">#REF!</definedName>
    <definedName name="aku">'[2]Upah&amp;Bahan'!$C$16</definedName>
    <definedName name="ALAT" localSheetId="1">#REF!</definedName>
    <definedName name="ALAT">#REF!</definedName>
    <definedName name="ALATUTAMA" localSheetId="1">#REF!</definedName>
    <definedName name="ALATUTAMA">#REF!</definedName>
    <definedName name="AMP" localSheetId="1">#REF!</definedName>
    <definedName name="AMP">#REF!</definedName>
    <definedName name="AN_CK" localSheetId="1">#REF!</definedName>
    <definedName name="AN_CK">#REF!</definedName>
    <definedName name="anak">'[2]Upah&amp;Bahan'!$C$19</definedName>
    <definedName name="AnalisaG.34" localSheetId="1">#REF!</definedName>
    <definedName name="AnalisaG.34">#REF!</definedName>
    <definedName name="AnalisSNI1" localSheetId="1">#REF!</definedName>
    <definedName name="AnalisSNI1">#REF!</definedName>
    <definedName name="AnalisSNI2" localSheetId="1">#REF!</definedName>
    <definedName name="AnalisSNI2">#REF!</definedName>
    <definedName name="Angk10" localSheetId="1">[13]Angkut!#REF!</definedName>
    <definedName name="Angk10">[13]Angkut!#REF!</definedName>
    <definedName name="Angk20" localSheetId="1">[13]Angkut!#REF!</definedName>
    <definedName name="Angk20">[13]Angkut!#REF!</definedName>
    <definedName name="Angk30" localSheetId="1">[13]Angkut!#REF!</definedName>
    <definedName name="Angk30">[13]Angkut!#REF!</definedName>
    <definedName name="angka" localSheetId="1">#REF!</definedName>
    <definedName name="angka">#REF!</definedName>
    <definedName name="Ank.AC">[13]Angkut!$G$74</definedName>
    <definedName name="AnPAB1" localSheetId="1">#REF!</definedName>
    <definedName name="AnPAB1">#REF!</definedName>
    <definedName name="AnPAB2" localSheetId="1">#REF!</definedName>
    <definedName name="AnPAB2">#REF!</definedName>
    <definedName name="Apabila_saya_melanggar_hal_hal_yang_telah_saya_nyatakan_dalam_PAKTA_INTEGRITAS_ini__saya_bersedia_dikenakan_sanksi_moral__sanksi_administrasi_serta_dituntut_ganti_rugi_dan_pidana_sesuai_dengan_ketentuan_peraturan_perundang___undangan_yang_berlaku." localSheetId="1">#REF!</definedName>
    <definedName name="Apabila_saya_melanggar_hal_hal_yang_telah_saya_nyatakan_dalam_PAKTA_INTEGRITAS_ini__saya_bersedia_dikenakan_sanksi_moral__sanksi_administrasi_serta_dituntut_ganti_rugi_dan_pidana_sesuai_dengan_ketentuan_peraturan_perundang___undangan_yang_berlaku.">#REF!</definedName>
    <definedName name="apakah">'[2]Upah&amp;Bahan'!$C$20</definedName>
    <definedName name="as">'[1]Upah&amp;Bahan'!$C$54</definedName>
    <definedName name="Asoal" localSheetId="1">#REF!</definedName>
    <definedName name="Asoal">#REF!</definedName>
    <definedName name="asp" localSheetId="1">#REF!</definedName>
    <definedName name="asp">#REF!</definedName>
    <definedName name="ASPAL" localSheetId="1">#REF!</definedName>
    <definedName name="ASPAL">#REF!</definedName>
    <definedName name="ATB" localSheetId="1">#REF!</definedName>
    <definedName name="ATB">#REF!</definedName>
    <definedName name="atc" localSheetId="1">#REF!</definedName>
    <definedName name="atc">#REF!</definedName>
    <definedName name="audy" localSheetId="1">'[2]Kuantitas &amp; Harga'!#REF!</definedName>
    <definedName name="audy">'[2]Kuantitas &amp; Harga'!#REF!</definedName>
    <definedName name="b">'[14]Upah&amp;Bahan'!$C$18</definedName>
    <definedName name="B.10" localSheetId="1">#REF!</definedName>
    <definedName name="B.10">#REF!</definedName>
    <definedName name="B.100" localSheetId="1">#REF!</definedName>
    <definedName name="B.100">#REF!</definedName>
    <definedName name="b.1001">[1]ANGKUT!$H$24</definedName>
    <definedName name="b.109" localSheetId="1">#REF!</definedName>
    <definedName name="b.109">#REF!</definedName>
    <definedName name="B.109.">[15]D.109!$B$1:$L$34,[15]D.109!$N$35:$U$69</definedName>
    <definedName name="b.11">[1]ANGKUT!$H$15</definedName>
    <definedName name="B.12" localSheetId="1">#REF!</definedName>
    <definedName name="B.12">#REF!</definedName>
    <definedName name="b.19" localSheetId="1">#REF!</definedName>
    <definedName name="b.19">#REF!</definedName>
    <definedName name="B.20" localSheetId="1">#REF!</definedName>
    <definedName name="B.20">#REF!</definedName>
    <definedName name="b.22">[1]ANGKUT!$H$16</definedName>
    <definedName name="b.29" localSheetId="1">#REF!</definedName>
    <definedName name="b.29">#REF!</definedName>
    <definedName name="B.30" localSheetId="1">#REF!</definedName>
    <definedName name="B.30">#REF!</definedName>
    <definedName name="b.31">[1]ANGKUT!$H$17</definedName>
    <definedName name="b.39" localSheetId="1">#REF!</definedName>
    <definedName name="b.39">#REF!</definedName>
    <definedName name="B.40" localSheetId="1">#REF!</definedName>
    <definedName name="B.40">#REF!</definedName>
    <definedName name="b.41">[1]ANGKUT!$H$18</definedName>
    <definedName name="b.49" localSheetId="1">#REF!</definedName>
    <definedName name="b.49">#REF!</definedName>
    <definedName name="B.50" localSheetId="1">#REF!</definedName>
    <definedName name="B.50">#REF!</definedName>
    <definedName name="b.51">[1]ANGKUT!$H$19</definedName>
    <definedName name="b.59" localSheetId="1">#REF!</definedName>
    <definedName name="b.59">#REF!</definedName>
    <definedName name="B.60" localSheetId="1">#REF!</definedName>
    <definedName name="B.60">#REF!</definedName>
    <definedName name="b.61">[1]ANGKUT!$H$20</definedName>
    <definedName name="b.69" localSheetId="1">#REF!</definedName>
    <definedName name="b.69">#REF!</definedName>
    <definedName name="B.70" localSheetId="1">#REF!</definedName>
    <definedName name="B.70">#REF!</definedName>
    <definedName name="b.71">[1]ANGKUT!$H$21</definedName>
    <definedName name="b.79" localSheetId="1">#REF!</definedName>
    <definedName name="b.79">#REF!</definedName>
    <definedName name="B.80" localSheetId="1">#REF!</definedName>
    <definedName name="B.80">#REF!</definedName>
    <definedName name="b.81">[1]ANGKUT!$H$22</definedName>
    <definedName name="b.89" localSheetId="1">#REF!</definedName>
    <definedName name="b.89">#REF!</definedName>
    <definedName name="B.90" localSheetId="1">#REF!</definedName>
    <definedName name="B.90">#REF!</definedName>
    <definedName name="b.91">[1]ANGKUT!$H$23</definedName>
    <definedName name="b.99" localSheetId="1">#REF!</definedName>
    <definedName name="b.99">#REF!</definedName>
    <definedName name="b.super.5.10" localSheetId="1">#REF!</definedName>
    <definedName name="b.super.5.10">#REF!</definedName>
    <definedName name="bagaiman">'[2]Upah&amp;Bahan'!$C$23</definedName>
    <definedName name="BAHAN" localSheetId="1">#REF!</definedName>
    <definedName name="BAHAN">#REF!</definedName>
    <definedName name="BahanK" localSheetId="1">#REF!</definedName>
    <definedName name="BahanK">#REF!</definedName>
    <definedName name="BAHU" localSheetId="1">#REF!</definedName>
    <definedName name="BAHU">#REF!</definedName>
    <definedName name="Bakar">[16]Bahan!$D$35</definedName>
    <definedName name="BATUBELAH">[5]Quary!$A$259:$H$351</definedName>
    <definedName name="BATUKALI">[5]Quary!$A$149:$H$258</definedName>
    <definedName name="BegistingPondasi" localSheetId="1">#REF!</definedName>
    <definedName name="BegistingPondasi">#REF!</definedName>
    <definedName name="Bensin">[16]Bahan!$D$34</definedName>
    <definedName name="bersama" localSheetId="1">'[2]Kuantitas &amp; Harga'!#REF!</definedName>
    <definedName name="bersama">'[2]Kuantitas &amp; Harga'!#REF!</definedName>
    <definedName name="besi13u" localSheetId="1">#REF!</definedName>
    <definedName name="besi13u">#REF!</definedName>
    <definedName name="besi16" localSheetId="1">#REF!</definedName>
    <definedName name="besi16">#REF!</definedName>
    <definedName name="besi16sii" localSheetId="1">#REF!</definedName>
    <definedName name="besi16sii">#REF!</definedName>
    <definedName name="besi16u" localSheetId="1">#REF!</definedName>
    <definedName name="besi16u">#REF!</definedName>
    <definedName name="besi19u" localSheetId="1">#REF!</definedName>
    <definedName name="besi19u">#REF!</definedName>
    <definedName name="besi6.sii" localSheetId="1">#REF!</definedName>
    <definedName name="besi6.sii">#REF!</definedName>
    <definedName name="besi6sii" localSheetId="1">#REF!</definedName>
    <definedName name="besi6sii">#REF!</definedName>
    <definedName name="besi8sii" localSheetId="1">#REF!</definedName>
    <definedName name="besi8sii">#REF!</definedName>
    <definedName name="beton.225m" localSheetId="1">#REF!</definedName>
    <definedName name="beton.225m">#REF!</definedName>
    <definedName name="beton.tumbuk" localSheetId="1">#REF!</definedName>
    <definedName name="beton.tumbuk">#REF!</definedName>
    <definedName name="beton175m" localSheetId="1">#REF!</definedName>
    <definedName name="beton175m">#REF!</definedName>
    <definedName name="beton175R" localSheetId="1">#REF!</definedName>
    <definedName name="beton175R">#REF!</definedName>
    <definedName name="beton225r" localSheetId="1">#REF!</definedName>
    <definedName name="beton225r">#REF!</definedName>
    <definedName name="beton250m" localSheetId="1">#REF!</definedName>
    <definedName name="beton250m">#REF!</definedName>
    <definedName name="beton250r" localSheetId="1">#REF!</definedName>
    <definedName name="beton250r">#REF!</definedName>
    <definedName name="Betontumbuk" localSheetId="1">#REF!</definedName>
    <definedName name="Betontumbuk">#REF!</definedName>
    <definedName name="bg" localSheetId="1">#REF!</definedName>
    <definedName name="bg">#REF!</definedName>
    <definedName name="BL" localSheetId="1">#REF!</definedName>
    <definedName name="BL">#REF!</definedName>
    <definedName name="bodem" localSheetId="1">#REF!</definedName>
    <definedName name="bodem">#REF!</definedName>
    <definedName name="boker" localSheetId="1">'[2]Kuantitas &amp; Harga'!#REF!</definedName>
    <definedName name="boker">'[2]Kuantitas &amp; Harga'!#REF!</definedName>
    <definedName name="borneo6.12" localSheetId="1">#REF!</definedName>
    <definedName name="borneo6.12">#REF!</definedName>
    <definedName name="bouwplnk" localSheetId="1">#REF!</definedName>
    <definedName name="bouwplnk">#REF!</definedName>
    <definedName name="BULLDOZER" localSheetId="1">#REF!</definedName>
    <definedName name="BULLDOZER">#REF!</definedName>
    <definedName name="C.10.">'[17]C.10'!$B$1:$L$50,'[17]C.10'!$N$51:$V$88</definedName>
    <definedName name="C.12.">'[17]C.12'!$B$1:$L$56,'[17]C.12'!$N$57:$V$95</definedName>
    <definedName name="C.14.">'[17]C.14'!$B$1:$L$45,'[17]C.14'!$N$46:$V$82</definedName>
    <definedName name="C.16.">'[17]C.16'!$B$1:$L$87,'[17]C.16'!$N$88:$V$129</definedName>
    <definedName name="C.19.">'[17]C.19'!$B$1:$L$55,'[17]C.19'!$N$56:$V$93</definedName>
    <definedName name="C.21.">'[17]C.21'!$B$1:$L$44,'[17]C.21'!$N$45:$V$81</definedName>
    <definedName name="C.23.">'[17]C.23'!$B$1:$L$98,'[17]C.23'!$N$99:$V$141</definedName>
    <definedName name="C.25.">'[17]C.25'!$B$1:$L$34,'[17]C.25'!$N$35:$V$69</definedName>
    <definedName name="C.7.">'[17]C.7'!$B$1:$L$33,'[17]C.7'!$N$34:$V$68</definedName>
    <definedName name="C.9.">'[17]C.9'!$B$1:$L$42,'[17]C.9'!$N$43:$V$79</definedName>
    <definedName name="c.mowi.luar" localSheetId="1">#REF!</definedName>
    <definedName name="c.mowi.luar">#REF!</definedName>
    <definedName name="c.vinilex.dlm" localSheetId="1">#REF!</definedName>
    <definedName name="c.vinilex.dlm">#REF!</definedName>
    <definedName name="c.vinilex.sjs" localSheetId="1">#REF!</definedName>
    <definedName name="c.vinilex.sjs">#REF!</definedName>
    <definedName name="C_" localSheetId="1">#REF!</definedName>
    <definedName name="C_">#REF!</definedName>
    <definedName name="CATMARKA" localSheetId="1">'[18]A+Supl.'!#REF!</definedName>
    <definedName name="CATMARKA">'[18]A+Supl.'!#REF!</definedName>
    <definedName name="cendana" localSheetId="1">#REF!</definedName>
    <definedName name="cendana">#REF!</definedName>
    <definedName name="cinta" localSheetId="1">#REF!</definedName>
    <definedName name="cinta">#REF!</definedName>
    <definedName name="Closet.c420" localSheetId="1">#REF!</definedName>
    <definedName name="Closet.c420">#REF!</definedName>
    <definedName name="Closet.ddk" localSheetId="1">#REF!</definedName>
    <definedName name="Closet.ddk">#REF!</definedName>
    <definedName name="closet.jkok" localSheetId="1">#REF!</definedName>
    <definedName name="closet.jkok">#REF!</definedName>
    <definedName name="COMPRESSOR" localSheetId="1">#REF!</definedName>
    <definedName name="COMPRESSOR">#REF!</definedName>
    <definedName name="CONCRETEMIXER" localSheetId="1">#REF!</definedName>
    <definedName name="CONCRETEMIXER">#REF!</definedName>
    <definedName name="CONCRETEVIBRO" localSheetId="1">#REF!</definedName>
    <definedName name="CONCRETEVIBRO">#REF!</definedName>
    <definedName name="cr">'[1]Upah&amp;Bahan'!$U$1213</definedName>
    <definedName name="cra">'[1]Upah&amp;Bahan'!$U$1157</definedName>
    <definedName name="CRANE" localSheetId="1">#REF!</definedName>
    <definedName name="CRANE">#REF!</definedName>
    <definedName name="craz">'[1]Upah&amp;Bahan'!$U$1101</definedName>
    <definedName name="crazy">'[1]Upah&amp;Bahan'!$U$1045</definedName>
    <definedName name="d">'[1]Upah&amp;Bahan'!$C$18</definedName>
    <definedName name="D.1.1." localSheetId="1">#REF!,#REF!</definedName>
    <definedName name="D.1.1.">#REF!,#REF!</definedName>
    <definedName name="D.1.2." localSheetId="1">#REF!,#REF!</definedName>
    <definedName name="D.1.2.">#REF!,#REF!</definedName>
    <definedName name="D.1.3." localSheetId="1">#REF!,#REF!</definedName>
    <definedName name="D.1.3.">#REF!,#REF!</definedName>
    <definedName name="D.1.4." localSheetId="1">#REF!,#REF!</definedName>
    <definedName name="D.1.4.">#REF!,#REF!</definedName>
    <definedName name="D.1.5." localSheetId="1">#REF!,#REF!</definedName>
    <definedName name="D.1.5.">#REF!,#REF!</definedName>
    <definedName name="D.1.6." localSheetId="1">#REF!,#REF!</definedName>
    <definedName name="D.1.6.">#REF!,#REF!</definedName>
    <definedName name="D.1.7." localSheetId="1">#REF!,#REF!</definedName>
    <definedName name="D.1.7.">#REF!,#REF!</definedName>
    <definedName name="D.10." localSheetId="1">#REF!,#REF!</definedName>
    <definedName name="D.10.">#REF!,#REF!</definedName>
    <definedName name="D.105.">[15]D.103!$B$1:$L$87,[15]D.103!$N$88:$U$127</definedName>
    <definedName name="D.11." localSheetId="1">#REF!,#REF!</definedName>
    <definedName name="D.11.">#REF!,#REF!</definedName>
    <definedName name="D.117.">[15]D.115!$B$1:$L$93,[15]D.115!$N$94:$U$134</definedName>
    <definedName name="D.118.">[15]D.116!$B$1:$L$71,[15]D.116!$N$72:$U$110</definedName>
    <definedName name="d.12." localSheetId="1">#REF!,#REF!</definedName>
    <definedName name="d.12.">#REF!,#REF!</definedName>
    <definedName name="D.120.">[15]D.118!$B$1:$L$92,[15]D.118!$N$93:$U$133</definedName>
    <definedName name="D.121.">[15]D.119!$B$1:$L$81,[15]D.119!$N$82:$U$121</definedName>
    <definedName name="D.13." localSheetId="1">#REF!,#REF!</definedName>
    <definedName name="D.13.">#REF!,#REF!</definedName>
    <definedName name="D.14." localSheetId="1">#REF!,#REF!</definedName>
    <definedName name="D.14.">#REF!,#REF!</definedName>
    <definedName name="D.15." localSheetId="1">#REF!,#REF!</definedName>
    <definedName name="D.15.">#REF!,#REF!</definedName>
    <definedName name="D.16" localSheetId="1">#REF!,#REF!</definedName>
    <definedName name="D.16">#REF!,#REF!</definedName>
    <definedName name="D.17." localSheetId="1">#REF!,#REF!</definedName>
    <definedName name="D.17.">#REF!,#REF!</definedName>
    <definedName name="D.18." localSheetId="1">#REF!,#REF!</definedName>
    <definedName name="D.18.">#REF!,#REF!</definedName>
    <definedName name="D.19." localSheetId="1">#REF!,#REF!</definedName>
    <definedName name="D.19.">#REF!,#REF!</definedName>
    <definedName name="D.2.1." localSheetId="1">#REF!,#REF!</definedName>
    <definedName name="D.2.1.">#REF!,#REF!</definedName>
    <definedName name="D.2.2." localSheetId="1">#REF!,#REF!</definedName>
    <definedName name="D.2.2.">#REF!,#REF!</definedName>
    <definedName name="D.2.3." localSheetId="1">#REF!,#REF!</definedName>
    <definedName name="D.2.3.">#REF!,#REF!</definedName>
    <definedName name="D.23." localSheetId="1">#REF!,#REF!</definedName>
    <definedName name="D.23.">#REF!,#REF!</definedName>
    <definedName name="D.24." localSheetId="1">#REF!,#REF!</definedName>
    <definedName name="D.24.">#REF!,#REF!</definedName>
    <definedName name="D.25." localSheetId="1">#REF!,#REF!</definedName>
    <definedName name="D.25.">#REF!,#REF!</definedName>
    <definedName name="D.26." localSheetId="1">#REF!,#REF!</definedName>
    <definedName name="D.26.">#REF!,#REF!</definedName>
    <definedName name="D.29." localSheetId="1">#REF!,#REF!</definedName>
    <definedName name="D.29.">#REF!,#REF!</definedName>
    <definedName name="D.5." localSheetId="1">#REF!,#REF!,#REF!</definedName>
    <definedName name="D.5.">#REF!,#REF!,#REF!</definedName>
    <definedName name="D.6." localSheetId="1">#REF!,#REF!</definedName>
    <definedName name="D.6.">#REF!,#REF!</definedName>
    <definedName name="D.7." localSheetId="1">#REF!,#REF!</definedName>
    <definedName name="D.7.">#REF!,#REF!</definedName>
    <definedName name="D.78.">[19]D.78!$B$1:$L$48,[19]D.78!$N$49:$U$83</definedName>
    <definedName name="D.79.">[19]D.79!$B$1:$L$48,[19]D.79!$N$49:$U$83</definedName>
    <definedName name="D.8." localSheetId="1">#REF!,#REF!</definedName>
    <definedName name="D.8.">#REF!,#REF!</definedName>
    <definedName name="D.80.">[19]D.80!$B$1:$L$51,[19]D.80!$N$52:$U$86</definedName>
    <definedName name="D.81.">[19]D.81!$B$1:$L$46,[19]D.81!$N$47:$U$81</definedName>
    <definedName name="D.82.">[19]D.82!$B$1:$L$49,[19]D.82!$N$50:$U$84</definedName>
    <definedName name="D.83.">[19]D.83!$B$1:$L$54,[19]D.83!$N$55:$U$89</definedName>
    <definedName name="D.84.">[19]D.84!$B$1:$L$56,[19]D.84!$N$57:$U$91</definedName>
    <definedName name="D.85.">[19]D.85!$B$1:$L$51,[19]D.85!$N$52:$U$86</definedName>
    <definedName name="D.86.">[19]D.86!$B$1:$L$51,[19]D.86!$N$52:$U$86</definedName>
    <definedName name="D.87.">[19]D.87!$B$1:$L$48,[19]D.87!$N$49:$U$83</definedName>
    <definedName name="D.88.">[19]D.88!$B$1:$L$36,[19]D.88!$N$37:$U$69</definedName>
    <definedName name="D.89.">[19]D.89!$B$1:$L$49,[19]D.89!$N$50:$U$83</definedName>
    <definedName name="D.9." localSheetId="1">#REF!,#REF!</definedName>
    <definedName name="D.9.">#REF!,#REF!</definedName>
    <definedName name="D.91.">[19]D.91!$B$1:$L$42,[19]D.91!$N$43:$U$76</definedName>
    <definedName name="D.92.">[19]D.92!$B$1:$L$175,[19]D.92!$N$176:$U$218</definedName>
    <definedName name="D.93.">[19]D.93!$B$1:$L$50,[19]D.93!$N$51:$U$84</definedName>
    <definedName name="D.94.">[19]D.94!$B$1:$L$55,[19]D.94!$N$56:$U$90</definedName>
    <definedName name="D.95.">[19]D.95!$B$1:$L$57,[19]D.95!$N$58:$U$92</definedName>
    <definedName name="D.96.">[19]D.96!$B$1:$L$51,[19]D.96!$N$52:$U$86</definedName>
    <definedName name="D20." localSheetId="1">#REF!,#REF!</definedName>
    <definedName name="D20.">#REF!,#REF!</definedName>
    <definedName name="DAFTARSEWA" localSheetId="1">#REF!</definedName>
    <definedName name="DAFTARSEWA">#REF!</definedName>
    <definedName name="day" localSheetId="1">#REF!</definedName>
    <definedName name="day">#REF!</definedName>
    <definedName name="dayat">[5]Basic!$F$60</definedName>
    <definedName name="DAYWORKS" localSheetId="1">#REF!</definedName>
    <definedName name="DAYWORKS">#REF!</definedName>
    <definedName name="dengan">'[2]Upah&amp;Bahan'!$C$24</definedName>
    <definedName name="DI" localSheetId="1">#REF!</definedName>
    <definedName name="DI">#REF!</definedName>
    <definedName name="DIR" localSheetId="1">#REF!</definedName>
    <definedName name="DIR">#REF!</definedName>
    <definedName name="div" localSheetId="1">#REF!</definedName>
    <definedName name="div">#REF!</definedName>
    <definedName name="DPU" localSheetId="1">#REF!</definedName>
    <definedName name="DPU">#REF!</definedName>
    <definedName name="DRAINASE" localSheetId="1">#REF!</definedName>
    <definedName name="DRAINASE">#REF!</definedName>
    <definedName name="DUMPTRUCK1" localSheetId="1">#REF!</definedName>
    <definedName name="DUMPTRUCK1">#REF!</definedName>
    <definedName name="DUMPTRUCK2" localSheetId="1">#REF!</definedName>
    <definedName name="DUMPTRUCK2">#REF!</definedName>
    <definedName name="e" localSheetId="1">#REF!</definedName>
    <definedName name="e">#REF!</definedName>
    <definedName name="E.001" localSheetId="1">#REF!</definedName>
    <definedName name="E.001">#REF!</definedName>
    <definedName name="e.002">'[1]Upah&amp;Bahan'!$U$205</definedName>
    <definedName name="E.010" localSheetId="1">#REF!</definedName>
    <definedName name="E.010">#REF!</definedName>
    <definedName name="e.011">'[1]Upah&amp;Bahan'!$U$261</definedName>
    <definedName name="E.020" localSheetId="1">#REF!</definedName>
    <definedName name="E.020">#REF!</definedName>
    <definedName name="E.031" localSheetId="1">#REF!</definedName>
    <definedName name="E.031">#REF!</definedName>
    <definedName name="e.032">'[1]Upah&amp;Bahan'!$U$317</definedName>
    <definedName name="E.040" localSheetId="1">#REF!</definedName>
    <definedName name="E.040">#REF!</definedName>
    <definedName name="e.041">'[1]Upah&amp;Bahan'!$U$1493</definedName>
    <definedName name="e.049">'[2]Upah&amp;Bahan'!$U$1493</definedName>
    <definedName name="e.051">'[1]Upah&amp;Bahan'!$U$373</definedName>
    <definedName name="E.052" localSheetId="1">#REF!</definedName>
    <definedName name="E.052">#REF!</definedName>
    <definedName name="E.053" localSheetId="1">#REF!</definedName>
    <definedName name="E.053">#REF!</definedName>
    <definedName name="e.054">'[1]Upah&amp;Bahan'!$U$429</definedName>
    <definedName name="e.059">'[2]Upah&amp;Bahan'!$U$373</definedName>
    <definedName name="E.080" localSheetId="1">#REF!</definedName>
    <definedName name="E.080">#REF!</definedName>
    <definedName name="E.081" localSheetId="1">#REF!</definedName>
    <definedName name="E.081">#REF!</definedName>
    <definedName name="E.082" localSheetId="1">#REF!</definedName>
    <definedName name="E.082">#REF!</definedName>
    <definedName name="e.083">'[1]Upah&amp;Bahan'!$U$485</definedName>
    <definedName name="E.084" localSheetId="1">#REF!</definedName>
    <definedName name="E.084">#REF!</definedName>
    <definedName name="e.085">'[1]Upah&amp;Bahan'!$U$541</definedName>
    <definedName name="e.086">'[1]Upah&amp;Bahan'!$U$597</definedName>
    <definedName name="E.087" localSheetId="1">#REF!</definedName>
    <definedName name="E.087">#REF!</definedName>
    <definedName name="E.088" localSheetId="1">#REF!</definedName>
    <definedName name="E.088">#REF!</definedName>
    <definedName name="E.089" localSheetId="1">#REF!</definedName>
    <definedName name="E.089">#REF!</definedName>
    <definedName name="E.091" localSheetId="1">#REF!</definedName>
    <definedName name="E.091">#REF!</definedName>
    <definedName name="e.105">'[2]Upah&amp;Bahan'!$U$1269</definedName>
    <definedName name="e.106">'[2]Upah&amp;Bahan'!$U$1325</definedName>
    <definedName name="e.107">'[2]Upah&amp;Bahan'!$U$1381</definedName>
    <definedName name="e.108">'[2]Upah&amp;Bahan'!$U$1437</definedName>
    <definedName name="e.109" localSheetId="1">'[2]Kuantitas &amp; Harga'!#REF!</definedName>
    <definedName name="e.109">'[2]Kuantitas &amp; Harga'!#REF!</definedName>
    <definedName name="E.13" localSheetId="1">#REF!</definedName>
    <definedName name="E.13">#REF!</definedName>
    <definedName name="E.130" localSheetId="1">#REF!</definedName>
    <definedName name="E.130">#REF!</definedName>
    <definedName name="e.152" localSheetId="1">#REF!</definedName>
    <definedName name="e.152">#REF!</definedName>
    <definedName name="E.153" localSheetId="1">#REF!</definedName>
    <definedName name="E.153">#REF!</definedName>
    <definedName name="E.154" localSheetId="1">#REF!</definedName>
    <definedName name="E.154">#REF!</definedName>
    <definedName name="E.155" localSheetId="1">#REF!</definedName>
    <definedName name="E.155">#REF!</definedName>
    <definedName name="e.156">'[1]Upah&amp;Bahan'!$U$1549</definedName>
    <definedName name="E.157" localSheetId="1">#REF!</definedName>
    <definedName name="E.157">#REF!</definedName>
    <definedName name="e.159" localSheetId="1">#REF!</definedName>
    <definedName name="e.159">#REF!</definedName>
    <definedName name="E.182" localSheetId="1">#REF!</definedName>
    <definedName name="E.182">#REF!</definedName>
    <definedName name="e.190" localSheetId="1">#REF!</definedName>
    <definedName name="e.190">#REF!</definedName>
    <definedName name="E.2" localSheetId="1">#REF!</definedName>
    <definedName name="E.2">#REF!</definedName>
    <definedName name="e.211" localSheetId="1">#REF!</definedName>
    <definedName name="e.211">#REF!</definedName>
    <definedName name="E.212" localSheetId="1">#REF!</definedName>
    <definedName name="E.212">#REF!</definedName>
    <definedName name="E.213" localSheetId="1">#REF!</definedName>
    <definedName name="E.213">#REF!</definedName>
    <definedName name="e.214" localSheetId="1">#REF!</definedName>
    <definedName name="e.214">#REF!</definedName>
    <definedName name="E.221" localSheetId="1">#REF!</definedName>
    <definedName name="E.221">#REF!</definedName>
    <definedName name="E.222" localSheetId="1">#REF!</definedName>
    <definedName name="E.222">#REF!</definedName>
    <definedName name="e.225" localSheetId="1">#REF!</definedName>
    <definedName name="e.225">#REF!</definedName>
    <definedName name="E.251" localSheetId="1">#REF!</definedName>
    <definedName name="E.251">#REF!</definedName>
    <definedName name="E.252" localSheetId="1">#REF!</definedName>
    <definedName name="E.252">#REF!</definedName>
    <definedName name="E.253" localSheetId="1">#REF!</definedName>
    <definedName name="E.253">#REF!</definedName>
    <definedName name="e.254" localSheetId="1">#REF!</definedName>
    <definedName name="e.254">#REF!</definedName>
    <definedName name="e.255" localSheetId="1">#REF!</definedName>
    <definedName name="e.255">#REF!</definedName>
    <definedName name="e.258" localSheetId="1">#REF!</definedName>
    <definedName name="e.258">#REF!</definedName>
    <definedName name="e.259" localSheetId="1">#REF!</definedName>
    <definedName name="e.259">#REF!</definedName>
    <definedName name="E.301" localSheetId="1">#REF!</definedName>
    <definedName name="E.301">#REF!</definedName>
    <definedName name="E.341" localSheetId="1">#REF!</definedName>
    <definedName name="E.341">#REF!</definedName>
    <definedName name="E.401" localSheetId="1">#REF!</definedName>
    <definedName name="E.401">#REF!</definedName>
    <definedName name="e.402" localSheetId="1">#REF!</definedName>
    <definedName name="e.402">#REF!</definedName>
    <definedName name="e.500" localSheetId="1">'[2]Kuantitas &amp; Harga'!#REF!</definedName>
    <definedName name="e.500">'[2]Kuantitas &amp; Harga'!#REF!</definedName>
    <definedName name="e.58">'[2]Upah&amp;Bahan'!$U$429</definedName>
    <definedName name="e.90">'[2]Upah&amp;Bahan'!$U$709</definedName>
    <definedName name="e.91">'[2]Upah&amp;Bahan'!$U$765</definedName>
    <definedName name="e.92">'[2]Upah&amp;Bahan'!$U$821</definedName>
    <definedName name="e.93">'[2]Upah&amp;Bahan'!$U$1672</definedName>
    <definedName name="e.94">'[2]Upah&amp;Bahan'!$U$877</definedName>
    <definedName name="e.97">'[2]Upah&amp;Bahan'!$U$1549</definedName>
    <definedName name="e.98">'[2]Upah&amp;Bahan'!$U$933</definedName>
    <definedName name="e.99">'[2]Upah&amp;Bahan'!$U$989</definedName>
    <definedName name="e.kamu">'[2]Upah&amp;Bahan'!$U$485</definedName>
    <definedName name="e.kemana">'[2]Upah&amp;Bahan'!$U$597</definedName>
    <definedName name="e.mau">'[2]Upah&amp;Bahan'!$U$541</definedName>
    <definedName name="e.syal">'[2]Upah&amp;Bahan'!$U$653</definedName>
    <definedName name="E_080" localSheetId="1">[20]E!#REF!</definedName>
    <definedName name="E_080">[20]E!#REF!</definedName>
    <definedName name="ecrazy">'[1]Upah&amp;Bahan'!$U$877</definedName>
    <definedName name="email">[21]Data!$B$13</definedName>
    <definedName name="ember" localSheetId="1">#REF!</definedName>
    <definedName name="ember">#REF!</definedName>
    <definedName name="ER" localSheetId="1">#REF!</definedName>
    <definedName name="ER">#REF!</definedName>
    <definedName name="ew">'[22]hrg uph+bhn'!$F$1:$F$65536</definedName>
    <definedName name="EXCAVATOR" localSheetId="1">#REF!</definedName>
    <definedName name="EXCAVATOR">#REF!</definedName>
    <definedName name="f">'[1]Upah&amp;Bahan'!$U$1612</definedName>
    <definedName name="F.1" localSheetId="1">#REF!</definedName>
    <definedName name="F.1">#REF!</definedName>
    <definedName name="F.1A" localSheetId="1">#REF!</definedName>
    <definedName name="F.1A">#REF!</definedName>
    <definedName name="F.21A" localSheetId="1">#REF!</definedName>
    <definedName name="F.21A">#REF!</definedName>
    <definedName name="F.27" localSheetId="1">#REF!</definedName>
    <definedName name="F.27">#REF!</definedName>
    <definedName name="F.33D" localSheetId="1">#REF!</definedName>
    <definedName name="F.33D">#REF!</definedName>
    <definedName name="F.6A" localSheetId="1">#REF!</definedName>
    <definedName name="F.6A">#REF!</definedName>
    <definedName name="F.8" localSheetId="1">#REF!</definedName>
    <definedName name="F.8">#REF!</definedName>
    <definedName name="F.8A" localSheetId="1">#REF!</definedName>
    <definedName name="F.8A">#REF!</definedName>
    <definedName name="f.drain" localSheetId="1">#REF!</definedName>
    <definedName name="f.drain">#REF!</definedName>
    <definedName name="fatimah">'[1]Upah&amp;Bahan'!$C$43</definedName>
    <definedName name="FINISHER" localSheetId="1">#REF!</definedName>
    <definedName name="FINISHER">#REF!</definedName>
    <definedName name="FLATBEDTRUCK" localSheetId="1">#REF!</definedName>
    <definedName name="FLATBEDTRUCK">#REF!</definedName>
    <definedName name="FORM101" localSheetId="1">#REF!</definedName>
    <definedName name="FORM101">#REF!</definedName>
    <definedName name="FORM1021" localSheetId="1">#REF!</definedName>
    <definedName name="FORM1021">#REF!</definedName>
    <definedName name="FORM1022" localSheetId="1">#REF!</definedName>
    <definedName name="FORM1022">#REF!</definedName>
    <definedName name="FORM1031" localSheetId="1">#REF!</definedName>
    <definedName name="FORM1031">#REF!</definedName>
    <definedName name="FORM1032" localSheetId="1">#REF!</definedName>
    <definedName name="FORM1032">#REF!</definedName>
    <definedName name="FORM1041" localSheetId="1">#REF!</definedName>
    <definedName name="FORM1041">#REF!</definedName>
    <definedName name="FORM1042" localSheetId="1">#REF!</definedName>
    <definedName name="FORM1042">#REF!</definedName>
    <definedName name="FORM21">[5]Div.2!$L$1:$V$56</definedName>
    <definedName name="FORM22E">[5]Div.2!$L$115:$V$171</definedName>
    <definedName name="FORM22L">[5]Div.2!$L$57:$V$113</definedName>
    <definedName name="FORM231">[5]Div.2!$L$172:$V$228</definedName>
    <definedName name="FORM232" localSheetId="1">[5]Div.2!#REF!</definedName>
    <definedName name="FORM232">[5]Div.2!#REF!</definedName>
    <definedName name="FORM233" localSheetId="1">[5]Div.2!#REF!</definedName>
    <definedName name="FORM233">[5]Div.2!#REF!</definedName>
    <definedName name="FORM234" localSheetId="1">#REF!</definedName>
    <definedName name="FORM234">#REF!</definedName>
    <definedName name="Form235" localSheetId="1">'[3]Buis beton'!#REF!</definedName>
    <definedName name="Form235">'[3]Buis beton'!#REF!</definedName>
    <definedName name="Form236" localSheetId="1">'[3]Buis beton'!#REF!</definedName>
    <definedName name="Form236">'[3]Buis beton'!#REF!</definedName>
    <definedName name="FORM241" localSheetId="1">[5]Div.2!#REF!</definedName>
    <definedName name="FORM241">[5]Div.2!#REF!</definedName>
    <definedName name="FORM242" localSheetId="1">[5]Div.2!#REF!</definedName>
    <definedName name="FORM242">[5]Div.2!#REF!</definedName>
    <definedName name="FORM243" localSheetId="1">[5]Div.2!#REF!</definedName>
    <definedName name="FORM243">[5]Div.2!#REF!</definedName>
    <definedName name="FORM311">[5]Div.3!$L$1:$V$55</definedName>
    <definedName name="FORM312">[5]Div.3!$L$56:$V$110</definedName>
    <definedName name="FORM313">[5]Div.3!$L$331:$V$338</definedName>
    <definedName name="FORM314" localSheetId="1">[5]Div.3!#REF!</definedName>
    <definedName name="FORM314">[5]Div.3!#REF!</definedName>
    <definedName name="FORM315">[5]Div.3!$L$111:$V$113</definedName>
    <definedName name="FORM316">[5]Div.3!$L$166:$V$218</definedName>
    <definedName name="FORM321">[5]Div.3!$L$219:$V$220</definedName>
    <definedName name="FORM322">[5]Div.3!$L$272:$V$275</definedName>
    <definedName name="FORM323" localSheetId="1">#REF!</definedName>
    <definedName name="FORM323">#REF!</definedName>
    <definedName name="FORM323L" localSheetId="1">#REF!</definedName>
    <definedName name="FORM323L">#REF!</definedName>
    <definedName name="FORM33">[5]Div.3!$L$329:$V$330</definedName>
    <definedName name="FORM421" localSheetId="1">#REF!</definedName>
    <definedName name="FORM421">#REF!</definedName>
    <definedName name="FORM422" localSheetId="1">#REF!</definedName>
    <definedName name="FORM422">#REF!</definedName>
    <definedName name="FORM423" localSheetId="1">#REF!</definedName>
    <definedName name="FORM423">#REF!</definedName>
    <definedName name="FORM424" localSheetId="1">#REF!</definedName>
    <definedName name="FORM424">#REF!</definedName>
    <definedName name="FORM425" localSheetId="1">#REF!</definedName>
    <definedName name="FORM425">#REF!</definedName>
    <definedName name="FORM426" localSheetId="1">#REF!</definedName>
    <definedName name="FORM426">#REF!</definedName>
    <definedName name="FORM427" localSheetId="1">#REF!</definedName>
    <definedName name="FORM427">#REF!</definedName>
    <definedName name="FORM511" localSheetId="1">[5]Div.5!#REF!</definedName>
    <definedName name="FORM511">[5]Div.5!#REF!</definedName>
    <definedName name="FORM512" localSheetId="1">[5]Div.5!#REF!</definedName>
    <definedName name="FORM512">[5]Div.5!#REF!</definedName>
    <definedName name="FORM521" localSheetId="1">[5]Div.5!#REF!</definedName>
    <definedName name="FORM521">[5]Div.5!#REF!</definedName>
    <definedName name="FORM522" localSheetId="1">[5]Div.5!#REF!</definedName>
    <definedName name="FORM522">[5]Div.5!#REF!</definedName>
    <definedName name="FORM541" localSheetId="1">[5]Div.5!#REF!</definedName>
    <definedName name="FORM541">[5]Div.5!#REF!</definedName>
    <definedName name="FORM542" localSheetId="1">[5]Div.5!#REF!</definedName>
    <definedName name="FORM542">[5]Div.5!#REF!</definedName>
    <definedName name="FORM611">[5]Div.6!$L$1:$V$57</definedName>
    <definedName name="FORM612">[5]Div.6!$L$58:$V$114</definedName>
    <definedName name="FORM621" localSheetId="1">#REF!</definedName>
    <definedName name="FORM621">#REF!</definedName>
    <definedName name="FORM622">[5]Div.6!$L$115:$V$171</definedName>
    <definedName name="FORM623">[5]Div.6!$L$172:$V$228</definedName>
    <definedName name="FORM624" localSheetId="1">[5]Div.6!#REF!</definedName>
    <definedName name="FORM624">[5]Div.6!#REF!</definedName>
    <definedName name="FORM631" localSheetId="1">#REF!</definedName>
    <definedName name="FORM631">#REF!</definedName>
    <definedName name="FORM632" localSheetId="1">#REF!</definedName>
    <definedName name="FORM632">#REF!</definedName>
    <definedName name="FORM633" localSheetId="1">[5]Div.6!#REF!</definedName>
    <definedName name="FORM633">[5]Div.6!#REF!</definedName>
    <definedName name="FORM634" localSheetId="1">[5]Div.6!#REF!</definedName>
    <definedName name="FORM634">[5]Div.6!#REF!</definedName>
    <definedName name="FORM635" localSheetId="1">[5]Div.6!#REF!</definedName>
    <definedName name="FORM635">[5]Div.6!#REF!</definedName>
    <definedName name="FORM635A" localSheetId="1">[5]Div.6!#REF!</definedName>
    <definedName name="FORM635A">[5]Div.6!#REF!</definedName>
    <definedName name="FORM636" localSheetId="1">#REF!</definedName>
    <definedName name="FORM636">#REF!</definedName>
    <definedName name="FORM641L" localSheetId="1">#REF!</definedName>
    <definedName name="FORM641L">#REF!</definedName>
    <definedName name="FORM642" localSheetId="1">#REF!</definedName>
    <definedName name="FORM642">#REF!</definedName>
    <definedName name="FORM651" localSheetId="1">[5]Div.6!#REF!</definedName>
    <definedName name="FORM651">[5]Div.6!#REF!</definedName>
    <definedName name="FORM661" localSheetId="1">[5]Div.6!#REF!</definedName>
    <definedName name="FORM661">[5]Div.6!#REF!</definedName>
    <definedName name="FORM662" localSheetId="1">[5]Div.6!#REF!</definedName>
    <definedName name="FORM662">[5]Div.6!#REF!</definedName>
    <definedName name="FORM7101" localSheetId="1">[3]Bronjong!#REF!</definedName>
    <definedName name="FORM7101">[3]Bronjong!#REF!</definedName>
    <definedName name="FORM7102" localSheetId="1">[3]Bronjong!#REF!</definedName>
    <definedName name="FORM7102">[3]Bronjong!#REF!</definedName>
    <definedName name="FORM7103" localSheetId="1">#REF!</definedName>
    <definedName name="FORM7103">#REF!</definedName>
    <definedName name="FORM711" localSheetId="1">#REF!</definedName>
    <definedName name="FORM711">#REF!</definedName>
    <definedName name="FORM712" localSheetId="1">[3]Bronjong!#REF!</definedName>
    <definedName name="FORM712">[3]Bronjong!#REF!</definedName>
    <definedName name="FORM713" localSheetId="1">[3]Bronjong!#REF!</definedName>
    <definedName name="FORM713">[3]Bronjong!#REF!</definedName>
    <definedName name="FORM714" localSheetId="1">#REF!</definedName>
    <definedName name="FORM714">#REF!</definedName>
    <definedName name="FORM715" localSheetId="1">[3]Bronjong!#REF!</definedName>
    <definedName name="FORM715">[3]Bronjong!#REF!</definedName>
    <definedName name="FORM716" localSheetId="1">[3]Bronjong!#REF!</definedName>
    <definedName name="FORM716">[3]Bronjong!#REF!</definedName>
    <definedName name="FORM717" localSheetId="1">[3]Bronjong!#REF!</definedName>
    <definedName name="FORM717">[3]Bronjong!#REF!</definedName>
    <definedName name="FORM718" localSheetId="1">[3]Bronjong!#REF!</definedName>
    <definedName name="FORM718">[3]Bronjong!#REF!</definedName>
    <definedName name="FORM73PL" localSheetId="1">#REF!</definedName>
    <definedName name="FORM73PL">#REF!</definedName>
    <definedName name="FORM73UL" localSheetId="1">#REF!</definedName>
    <definedName name="FORM73UL">#REF!</definedName>
    <definedName name="FORM744" localSheetId="1">[3]Bronjong!#REF!</definedName>
    <definedName name="FORM744">[3]Bronjong!#REF!</definedName>
    <definedName name="FORM745" localSheetId="1">[3]Bronjong!#REF!</definedName>
    <definedName name="FORM745">[3]Bronjong!#REF!</definedName>
    <definedName name="FORM751" localSheetId="1">#REF!</definedName>
    <definedName name="FORM751">#REF!</definedName>
    <definedName name="FORM752" localSheetId="1">#REF!</definedName>
    <definedName name="FORM752">#REF!</definedName>
    <definedName name="FORM7610" localSheetId="1">[3]Bronjong!#REF!</definedName>
    <definedName name="FORM7610">[3]Bronjong!#REF!</definedName>
    <definedName name="FORM7611" localSheetId="1">#REF!</definedName>
    <definedName name="FORM7611">#REF!</definedName>
    <definedName name="FORM7612" localSheetId="1">#REF!</definedName>
    <definedName name="FORM7612">#REF!</definedName>
    <definedName name="FORM7612a" localSheetId="1">[3]Bronjong!#REF!</definedName>
    <definedName name="FORM7612a">[3]Bronjong!#REF!</definedName>
    <definedName name="FORM7612b" localSheetId="1">[3]Bronjong!#REF!</definedName>
    <definedName name="FORM7612b">[3]Bronjong!#REF!</definedName>
    <definedName name="FORM7612c" localSheetId="1">[3]Bronjong!#REF!</definedName>
    <definedName name="FORM7612c">[3]Bronjong!#REF!</definedName>
    <definedName name="FORM7613" localSheetId="1">#REF!</definedName>
    <definedName name="FORM7613">#REF!</definedName>
    <definedName name="FORM7613a" localSheetId="1">[3]Bronjong!#REF!</definedName>
    <definedName name="FORM7613a">[3]Bronjong!#REF!</definedName>
    <definedName name="FORM7613b" localSheetId="1">[3]Bronjong!#REF!</definedName>
    <definedName name="FORM7613b">[3]Bronjong!#REF!</definedName>
    <definedName name="FORM7613c" localSheetId="1">[3]Bronjong!#REF!</definedName>
    <definedName name="FORM7613c">[3]Bronjong!#REF!</definedName>
    <definedName name="FORM7614" localSheetId="1">#REF!</definedName>
    <definedName name="FORM7614">#REF!</definedName>
    <definedName name="FORM7614a" localSheetId="1">[3]Bronjong!#REF!</definedName>
    <definedName name="FORM7614a">[3]Bronjong!#REF!</definedName>
    <definedName name="FORM7614b" localSheetId="1">[3]Bronjong!#REF!</definedName>
    <definedName name="FORM7614b">[3]Bronjong!#REF!</definedName>
    <definedName name="FORM7614c" localSheetId="1">[3]Bronjong!#REF!</definedName>
    <definedName name="FORM7614c">[3]Bronjong!#REF!</definedName>
    <definedName name="FORM7614d" localSheetId="1">[3]Bronjong!#REF!</definedName>
    <definedName name="FORM7614d">[3]Bronjong!#REF!</definedName>
    <definedName name="FORM7614e" localSheetId="1">[3]Bronjong!#REF!</definedName>
    <definedName name="FORM7614e">[3]Bronjong!#REF!</definedName>
    <definedName name="FORM7615" localSheetId="1">#REF!</definedName>
    <definedName name="FORM7615">#REF!</definedName>
    <definedName name="FORM7616" localSheetId="1">#REF!</definedName>
    <definedName name="FORM7616">#REF!</definedName>
    <definedName name="FORM7617" localSheetId="1">#REF!</definedName>
    <definedName name="FORM7617">#REF!</definedName>
    <definedName name="FORM7618" localSheetId="1">[3]Bronjong!#REF!</definedName>
    <definedName name="FORM7618">[3]Bronjong!#REF!</definedName>
    <definedName name="FORM7619" localSheetId="1">[3]Bronjong!#REF!</definedName>
    <definedName name="FORM7619">[3]Bronjong!#REF!</definedName>
    <definedName name="FORM7620" localSheetId="1">#REF!</definedName>
    <definedName name="FORM7620">#REF!</definedName>
    <definedName name="FORM7621" localSheetId="1">#REF!</definedName>
    <definedName name="FORM7621">#REF!</definedName>
    <definedName name="FORM7625" localSheetId="1">#REF!</definedName>
    <definedName name="FORM7625">#REF!</definedName>
    <definedName name="FORM7626" localSheetId="1">#REF!</definedName>
    <definedName name="FORM7626">#REF!</definedName>
    <definedName name="FORM767" localSheetId="1">#REF!</definedName>
    <definedName name="FORM767">#REF!</definedName>
    <definedName name="FORM768" localSheetId="1">[3]Bronjong!#REF!</definedName>
    <definedName name="FORM768">[3]Bronjong!#REF!</definedName>
    <definedName name="FORM769" localSheetId="1">[3]Bronjong!#REF!</definedName>
    <definedName name="FORM769">[3]Bronjong!#REF!</definedName>
    <definedName name="FORM76X" localSheetId="1">[3]Bronjong!#REF!</definedName>
    <definedName name="FORM76X">[3]Bronjong!#REF!</definedName>
    <definedName name="FORM771" localSheetId="1">#REF!</definedName>
    <definedName name="FORM771">#REF!</definedName>
    <definedName name="FORM775" localSheetId="1">#REF!</definedName>
    <definedName name="FORM775">#REF!</definedName>
    <definedName name="FORM79" localSheetId="1">#REF!</definedName>
    <definedName name="FORM79">#REF!</definedName>
    <definedName name="FORM79L" localSheetId="1">#REF!</definedName>
    <definedName name="FORM79L">#REF!</definedName>
    <definedName name="FORM79manual" localSheetId="1">[3]Bronjong!#REF!</definedName>
    <definedName name="FORM79manual">[3]Bronjong!#REF!</definedName>
    <definedName name="FORM79mekanis" localSheetId="1">[3]Bronjong!#REF!</definedName>
    <definedName name="FORM79mekanis">[3]Bronjong!#REF!</definedName>
    <definedName name="FORM811">[5]Div.8!$L$1:$V$61</definedName>
    <definedName name="FORM812">[5]Div.8!$L$62:$V$118</definedName>
    <definedName name="FORM813">[5]Div.8!$L$120:$V$176</definedName>
    <definedName name="FORM814">[5]Div.8!$L$178:$V$234</definedName>
    <definedName name="FORM815">[5]Div.8!$L$236:$V$292</definedName>
    <definedName name="FORM817">[5]Div.8!$L$294:$V$352</definedName>
    <definedName name="FORM818" localSheetId="1">[5]Div.8!#REF!</definedName>
    <definedName name="FORM818">[5]Div.8!#REF!</definedName>
    <definedName name="FORM819" localSheetId="1">[5]Div.8!#REF!</definedName>
    <definedName name="FORM819">[5]Div.8!#REF!</definedName>
    <definedName name="FORM82" localSheetId="1">[5]Div.8!#REF!</definedName>
    <definedName name="FORM82">[5]Div.8!#REF!</definedName>
    <definedName name="FORM83" localSheetId="1">[5]Div.8!#REF!</definedName>
    <definedName name="FORM83">[5]Div.8!#REF!</definedName>
    <definedName name="FORMGEOTEKSTIL" localSheetId="1">[3]Bronjong!#REF!</definedName>
    <definedName name="FORMGEOTEKSTIL">[3]Bronjong!#REF!</definedName>
    <definedName name="FORMLatasirK" localSheetId="1">#REF!</definedName>
    <definedName name="FORMLatasirK">#REF!</definedName>
    <definedName name="FORMLatasirKL" localSheetId="1">#REF!</definedName>
    <definedName name="FORMLatasirKL">#REF!</definedName>
    <definedName name="FULVIMIXER" localSheetId="1">#REF!</definedName>
    <definedName name="FULVIMIXER">#REF!</definedName>
    <definedName name="g">'[1]Upah&amp;Bahan'!$U$1672</definedName>
    <definedName name="G.14" localSheetId="1">#REF!</definedName>
    <definedName name="G.14">#REF!</definedName>
    <definedName name="G.17" localSheetId="1">#REF!</definedName>
    <definedName name="G.17">#REF!</definedName>
    <definedName name="G.32H" localSheetId="1">#REF!</definedName>
    <definedName name="G.32H">#REF!</definedName>
    <definedName name="G.32M" localSheetId="1">#REF!</definedName>
    <definedName name="G.32M">#REF!</definedName>
    <definedName name="G.33I" localSheetId="1">#REF!</definedName>
    <definedName name="G.33I">#REF!</definedName>
    <definedName name="G.33M" localSheetId="1">#REF!</definedName>
    <definedName name="G.33M">#REF!</definedName>
    <definedName name="G.34" localSheetId="1">#REF!</definedName>
    <definedName name="G.34">#REF!</definedName>
    <definedName name="G.41" localSheetId="1">#REF!</definedName>
    <definedName name="G.41">#REF!</definedName>
    <definedName name="G.41A" localSheetId="1">#REF!</definedName>
    <definedName name="G.41A">#REF!</definedName>
    <definedName name="G.41B" localSheetId="1">#REF!</definedName>
    <definedName name="G.41B">#REF!</definedName>
    <definedName name="G.42a" localSheetId="1">#REF!</definedName>
    <definedName name="G.42a">#REF!</definedName>
    <definedName name="G.43" localSheetId="1">#REF!</definedName>
    <definedName name="G.43">#REF!</definedName>
    <definedName name="G.44" localSheetId="1">#REF!</definedName>
    <definedName name="G.44">#REF!</definedName>
    <definedName name="G.44.VK">'[11]Anl.+'!$A$561:$M$642</definedName>
    <definedName name="G.50H" localSheetId="1">#REF!</definedName>
    <definedName name="G.50H">#REF!</definedName>
    <definedName name="G.50I" localSheetId="1">#REF!</definedName>
    <definedName name="G.50I">#REF!</definedName>
    <definedName name="G.50K" localSheetId="1">#REF!</definedName>
    <definedName name="G.50K">#REF!</definedName>
    <definedName name="G.51C" localSheetId="1">#REF!</definedName>
    <definedName name="G.51C">#REF!</definedName>
    <definedName name="G.60A" localSheetId="1">#REF!</definedName>
    <definedName name="G.60A">#REF!</definedName>
    <definedName name="G.69A" localSheetId="1">#REF!</definedName>
    <definedName name="G.69A">#REF!</definedName>
    <definedName name="G.69B" localSheetId="1">#REF!</definedName>
    <definedName name="G.69B">#REF!</definedName>
    <definedName name="G.Kramik" localSheetId="1">#REF!</definedName>
    <definedName name="G.Kramik">#REF!</definedName>
    <definedName name="G50K" localSheetId="1">#REF!</definedName>
    <definedName name="G50K">#REF!</definedName>
    <definedName name="G60A" localSheetId="1">'[18]A+Supl.'!#REF!</definedName>
    <definedName name="G60A">'[18]A+Supl.'!#REF!</definedName>
    <definedName name="gali" localSheetId="1">#REF!</definedName>
    <definedName name="gali">#REF!</definedName>
    <definedName name="GENSET" localSheetId="1">#REF!</definedName>
    <definedName name="GENSET">#REF!</definedName>
    <definedName name="gi">'[1]Upah&amp;Bahan'!$U$821</definedName>
    <definedName name="gil">'[1]Upah&amp;Bahan'!$U$709</definedName>
    <definedName name="gila">'[1]Upah&amp;Bahan'!$U$653</definedName>
    <definedName name="GILAS" localSheetId="1">#REF!</definedName>
    <definedName name="GILAS">#REF!</definedName>
    <definedName name="GRADER" localSheetId="1">#REF!</definedName>
    <definedName name="GRADER">#REF!</definedName>
    <definedName name="GRAVEL">[5]Quary!$A$352:$H$461</definedName>
    <definedName name="H.10A" localSheetId="1">#REF!</definedName>
    <definedName name="H.10A">#REF!</definedName>
    <definedName name="H.8A" localSheetId="1">#REF!</definedName>
    <definedName name="H.8A">#REF!</definedName>
    <definedName name="HARGA">[5]Quary!$A$1:$H$38</definedName>
    <definedName name="Harga_Alat" localSheetId="1">#REF!</definedName>
    <definedName name="Harga_Alat">#REF!</definedName>
    <definedName name="hari">'[1]Upah&amp;Bahan'!$C$41</definedName>
    <definedName name="hg">'[1]Upah&amp;Bahan'!$C$55</definedName>
    <definedName name="HRS" localSheetId="1">#REF!</definedName>
    <definedName name="HRS">#REF!</definedName>
    <definedName name="I.2" localSheetId="1">#REF!</definedName>
    <definedName name="I.2">#REF!</definedName>
    <definedName name="iat">'[2]Upah&amp;Bahan'!$C$55</definedName>
    <definedName name="III" localSheetId="1">#REF!</definedName>
    <definedName name="III">#REF!</definedName>
    <definedName name="ikiran">'[2]Upah&amp;Bahan'!$C$18</definedName>
    <definedName name="Induk1" localSheetId="1">#REF!</definedName>
    <definedName name="Induk1">#REF!</definedName>
    <definedName name="Induk2" localSheetId="1">#REF!</definedName>
    <definedName name="Induk2">#REF!</definedName>
    <definedName name="item" localSheetId="1">'[2]Kuantitas &amp; Harga'!#REF!</definedName>
    <definedName name="item">'[2]Kuantitas &amp; Harga'!#REF!</definedName>
    <definedName name="ja" localSheetId="1">#REF!</definedName>
    <definedName name="ja">#REF!</definedName>
    <definedName name="JACKHAMMER" localSheetId="1">#REF!</definedName>
    <definedName name="JACKHAMMER">#REF!</definedName>
    <definedName name="jal" localSheetId="1">#REF!</definedName>
    <definedName name="jal">#REF!</definedName>
    <definedName name="jika">'[1]Upah&amp;Bahan'!$C$19</definedName>
    <definedName name="jopie" localSheetId="1">'[2]Upah&amp;Bahan'!#REF!</definedName>
    <definedName name="jopie">'[2]Upah&amp;Bahan'!#REF!</definedName>
    <definedName name="k">'[1]Upah&amp;Bahan'!$U$1437</definedName>
    <definedName name="K.010" localSheetId="1">#REF!</definedName>
    <definedName name="K.010">#REF!</definedName>
    <definedName name="K.011" localSheetId="1">#REF!</definedName>
    <definedName name="K.011">#REF!</definedName>
    <definedName name="K.012" localSheetId="1">#REF!</definedName>
    <definedName name="K.012">#REF!</definedName>
    <definedName name="K.013" localSheetId="1">#REF!</definedName>
    <definedName name="K.013">#REF!</definedName>
    <definedName name="K.014" localSheetId="1">#REF!</definedName>
    <definedName name="K.014">#REF!</definedName>
    <definedName name="K.016" localSheetId="1">#REF!</definedName>
    <definedName name="K.016">#REF!</definedName>
    <definedName name="K.017" localSheetId="1">#REF!</definedName>
    <definedName name="K.017">#REF!</definedName>
    <definedName name="K.018" localSheetId="1">#REF!</definedName>
    <definedName name="K.018">#REF!</definedName>
    <definedName name="K.020" localSheetId="1">#REF!</definedName>
    <definedName name="K.020">#REF!</definedName>
    <definedName name="K.023" localSheetId="1">#REF!</definedName>
    <definedName name="K.023">#REF!</definedName>
    <definedName name="K.024" localSheetId="1">#REF!</definedName>
    <definedName name="K.024">#REF!</definedName>
    <definedName name="K.025" localSheetId="1">#REF!</definedName>
    <definedName name="K.025">#REF!</definedName>
    <definedName name="K.026" localSheetId="1">#REF!</definedName>
    <definedName name="K.026">#REF!</definedName>
    <definedName name="K.035" localSheetId="1">#REF!</definedName>
    <definedName name="K.035">#REF!</definedName>
    <definedName name="K.040" localSheetId="1">#REF!</definedName>
    <definedName name="K.040">#REF!</definedName>
    <definedName name="K.110" localSheetId="1">#REF!</definedName>
    <definedName name="K.110">#REF!</definedName>
    <definedName name="K.111" localSheetId="1">#REF!</definedName>
    <definedName name="K.111">#REF!</definedName>
    <definedName name="k.112" localSheetId="1">#REF!</definedName>
    <definedName name="k.112">#REF!</definedName>
    <definedName name="K.113" localSheetId="1">#REF!</definedName>
    <definedName name="K.113">#REF!</definedName>
    <definedName name="K.114" localSheetId="1">#REF!</definedName>
    <definedName name="K.114">#REF!</definedName>
    <definedName name="K.115" localSheetId="1">#REF!</definedName>
    <definedName name="K.115">#REF!</definedName>
    <definedName name="K.116" localSheetId="1">#REF!</definedName>
    <definedName name="K.116">#REF!</definedName>
    <definedName name="k.118" localSheetId="1">#REF!</definedName>
    <definedName name="k.118">#REF!</definedName>
    <definedName name="k.12" localSheetId="1">#REF!</definedName>
    <definedName name="k.12">#REF!</definedName>
    <definedName name="K.127" localSheetId="1">#REF!</definedName>
    <definedName name="K.127">#REF!</definedName>
    <definedName name="K.139" localSheetId="1">#REF!</definedName>
    <definedName name="K.139">#REF!</definedName>
    <definedName name="K.18" localSheetId="1">#REF!</definedName>
    <definedName name="K.18">#REF!</definedName>
    <definedName name="K.210" localSheetId="1">#REF!</definedName>
    <definedName name="K.210">#REF!</definedName>
    <definedName name="K.211" localSheetId="1">#REF!</definedName>
    <definedName name="K.211">#REF!</definedName>
    <definedName name="K.220" localSheetId="1">#REF!</definedName>
    <definedName name="K.220">#REF!</definedName>
    <definedName name="K.221" localSheetId="1">#REF!</definedName>
    <definedName name="K.221">#REF!</definedName>
    <definedName name="K.224" localSheetId="1">#REF!</definedName>
    <definedName name="K.224">#REF!</definedName>
    <definedName name="K.224___Org" localSheetId="1">#REF!</definedName>
    <definedName name="K.224___Org">#REF!</definedName>
    <definedName name="k.225" localSheetId="1">#REF!</definedName>
    <definedName name="k.225">#REF!</definedName>
    <definedName name="k.225.a">'[11]112-885'!$A$5681:$M$5760</definedName>
    <definedName name="K.230" localSheetId="1">#REF!</definedName>
    <definedName name="K.230">#REF!</definedName>
    <definedName name="K.231" localSheetId="1">#REF!</definedName>
    <definedName name="K.231">#REF!</definedName>
    <definedName name="K.310" localSheetId="1">#REF!</definedName>
    <definedName name="K.310">#REF!</definedName>
    <definedName name="K.311" localSheetId="1">#REF!</definedName>
    <definedName name="K.311">#REF!</definedName>
    <definedName name="K.311A">'[11]112-885'!$A$6083:$M$6162</definedName>
    <definedName name="K.311B">'[11]112-885'!$A$6163:$M$6242</definedName>
    <definedName name="K.314" localSheetId="1">#REF!</definedName>
    <definedName name="K.314">#REF!</definedName>
    <definedName name="K.320" localSheetId="1">#REF!</definedName>
    <definedName name="K.320">#REF!</definedName>
    <definedName name="K.321" localSheetId="1">#REF!</definedName>
    <definedName name="K.321">#REF!</definedName>
    <definedName name="K.322" localSheetId="1">#REF!</definedName>
    <definedName name="K.322">#REF!</definedName>
    <definedName name="K.341" localSheetId="1">#REF!</definedName>
    <definedName name="K.341">#REF!</definedName>
    <definedName name="K.342" localSheetId="1">#REF!</definedName>
    <definedName name="K.342">#REF!</definedName>
    <definedName name="K.35" localSheetId="1">#REF!</definedName>
    <definedName name="K.35">#REF!</definedName>
    <definedName name="K.363" localSheetId="1">#REF!</definedName>
    <definedName name="K.363">#REF!</definedName>
    <definedName name="K.410" localSheetId="1">#REF!</definedName>
    <definedName name="K.410">#REF!</definedName>
    <definedName name="K.411" localSheetId="1">#REF!</definedName>
    <definedName name="K.411">#REF!</definedName>
    <definedName name="K.411A">'[11]112-885'!$A$6083:$M$6162</definedName>
    <definedName name="K.420" localSheetId="1">#REF!</definedName>
    <definedName name="K.420">#REF!</definedName>
    <definedName name="K.421" localSheetId="1">#REF!</definedName>
    <definedName name="K.421">#REF!</definedName>
    <definedName name="K.422" localSheetId="1">#REF!</definedName>
    <definedName name="K.422">#REF!</definedName>
    <definedName name="K.423" localSheetId="1">#REF!</definedName>
    <definedName name="K.423">#REF!</definedName>
    <definedName name="K.424" localSheetId="1">#REF!</definedName>
    <definedName name="K.424">#REF!</definedName>
    <definedName name="K.424A">'[11]112-885'!$A$6001:$M$6082</definedName>
    <definedName name="K.510" localSheetId="1">#REF!</definedName>
    <definedName name="K.510">#REF!</definedName>
    <definedName name="K.511" localSheetId="1">#REF!</definedName>
    <definedName name="K.511">#REF!</definedName>
    <definedName name="K.512" localSheetId="1">#REF!</definedName>
    <definedName name="K.512">#REF!</definedName>
    <definedName name="K.513" localSheetId="1">#REF!</definedName>
    <definedName name="K.513">#REF!</definedName>
    <definedName name="k.514" localSheetId="1">#REF!</definedName>
    <definedName name="k.514">#REF!</definedName>
    <definedName name="K.515" localSheetId="1">#REF!</definedName>
    <definedName name="K.515">#REF!</definedName>
    <definedName name="K.516" localSheetId="1">#REF!</definedName>
    <definedName name="K.516">#REF!</definedName>
    <definedName name="K.517" localSheetId="1">#REF!</definedName>
    <definedName name="K.517">#REF!</definedName>
    <definedName name="k.518" localSheetId="1">#REF!</definedName>
    <definedName name="k.518">#REF!</definedName>
    <definedName name="K.520" localSheetId="1">#REF!</definedName>
    <definedName name="K.520">#REF!</definedName>
    <definedName name="K.521" localSheetId="1">#REF!</definedName>
    <definedName name="K.521">#REF!</definedName>
    <definedName name="K.522" localSheetId="1">#REF!</definedName>
    <definedName name="K.522">#REF!</definedName>
    <definedName name="k.523" localSheetId="1">#REF!</definedName>
    <definedName name="k.523">#REF!</definedName>
    <definedName name="K.528" localSheetId="1">#REF!</definedName>
    <definedName name="K.528">#REF!</definedName>
    <definedName name="K.612" localSheetId="1">#REF!</definedName>
    <definedName name="K.612">#REF!</definedName>
    <definedName name="K.615" localSheetId="1">#REF!</definedName>
    <definedName name="K.615">#REF!</definedName>
    <definedName name="K.616" localSheetId="1">#REF!</definedName>
    <definedName name="K.616">#REF!</definedName>
    <definedName name="K.618" localSheetId="1">#REF!</definedName>
    <definedName name="K.618">#REF!</definedName>
    <definedName name="K.621" localSheetId="1">#REF!</definedName>
    <definedName name="K.621">#REF!</definedName>
    <definedName name="K.636" localSheetId="1">#REF!</definedName>
    <definedName name="K.636">#REF!</definedName>
    <definedName name="K.638" localSheetId="1">#REF!</definedName>
    <definedName name="K.638">#REF!</definedName>
    <definedName name="K.638A" localSheetId="1">#REF!</definedName>
    <definedName name="K.638A">#REF!</definedName>
    <definedName name="K.639" localSheetId="1">#REF!</definedName>
    <definedName name="K.639">#REF!</definedName>
    <definedName name="k.64" localSheetId="1">#REF!</definedName>
    <definedName name="k.64">#REF!</definedName>
    <definedName name="K.641" localSheetId="1">#REF!</definedName>
    <definedName name="K.641">#REF!</definedName>
    <definedName name="K.641A" localSheetId="1">[21]K!#REF!</definedName>
    <definedName name="K.641A">[21]K!#REF!</definedName>
    <definedName name="K.705" localSheetId="1">#REF!</definedName>
    <definedName name="K.705">#REF!</definedName>
    <definedName name="K.705A" localSheetId="1">#REF!</definedName>
    <definedName name="K.705A">#REF!</definedName>
    <definedName name="K.710" localSheetId="1">#REF!</definedName>
    <definedName name="K.710">#REF!</definedName>
    <definedName name="K.715" localSheetId="1">#REF!</definedName>
    <definedName name="K.715">#REF!</definedName>
    <definedName name="K.715a" localSheetId="1">#REF!</definedName>
    <definedName name="K.715a">#REF!</definedName>
    <definedName name="k.719" localSheetId="1">#REF!</definedName>
    <definedName name="k.719">#REF!</definedName>
    <definedName name="k.720" localSheetId="1">#REF!</definedName>
    <definedName name="k.720">#REF!</definedName>
    <definedName name="k.720.">'[23]rekap-ans'!$I$200</definedName>
    <definedName name="K.721" localSheetId="1">#REF!</definedName>
    <definedName name="K.721">#REF!</definedName>
    <definedName name="k.721a" localSheetId="1">#REF!</definedName>
    <definedName name="k.721a">#REF!</definedName>
    <definedName name="K.722" localSheetId="1">#REF!</definedName>
    <definedName name="K.722">#REF!</definedName>
    <definedName name="K.724" localSheetId="1">#REF!</definedName>
    <definedName name="K.724">#REF!</definedName>
    <definedName name="K.725" localSheetId="1">#REF!</definedName>
    <definedName name="K.725">#REF!</definedName>
    <definedName name="K.810" localSheetId="1">#REF!</definedName>
    <definedName name="K.810">#REF!</definedName>
    <definedName name="K.810A" localSheetId="1">#REF!</definedName>
    <definedName name="K.810A">#REF!</definedName>
    <definedName name="K.880" localSheetId="1">#REF!</definedName>
    <definedName name="K.880">#REF!</definedName>
    <definedName name="K.885" localSheetId="1">#REF!</definedName>
    <definedName name="K.885">#REF!</definedName>
    <definedName name="K.A18" localSheetId="1">#REF!</definedName>
    <definedName name="K.A18">#REF!</definedName>
    <definedName name="k.lnt.rmn.20.20.crk" localSheetId="1">#REF!</definedName>
    <definedName name="k.lnt.rmn.20.20.crk">#REF!</definedName>
    <definedName name="k.lnt.rmn.20.20.pls" localSheetId="1">#REF!</definedName>
    <definedName name="k.lnt.rmn.20.20.pls">#REF!</definedName>
    <definedName name="k.rmmn.30.30.pls" localSheetId="1">#REF!</definedName>
    <definedName name="k.rmmn.30.30.pls">#REF!</definedName>
    <definedName name="k.rmn.30.30.crk" localSheetId="1">#REF!</definedName>
    <definedName name="k.rmn.30.30.crk">#REF!</definedName>
    <definedName name="k.roman.40.40.polos" localSheetId="1">#REF!</definedName>
    <definedName name="k.roman.40.40.polos">#REF!</definedName>
    <definedName name="k.tukang" localSheetId="1">#REF!</definedName>
    <definedName name="k.tukang">#REF!</definedName>
    <definedName name="k.zink" localSheetId="1">#REF!</definedName>
    <definedName name="k.zink">#REF!</definedName>
    <definedName name="K_012" localSheetId="1">[20]K!#REF!</definedName>
    <definedName name="K_012">[20]K!#REF!</definedName>
    <definedName name="K_224" localSheetId="1">#REF!</definedName>
    <definedName name="K_224">#REF!</definedName>
    <definedName name="K_321" localSheetId="1">#REF!</definedName>
    <definedName name="K_321">#REF!</definedName>
    <definedName name="K_515" localSheetId="1">[20]K!#REF!</definedName>
    <definedName name="K_515">[20]K!#REF!</definedName>
    <definedName name="k_9" localSheetId="1">#REF!</definedName>
    <definedName name="k_9">#REF!</definedName>
    <definedName name="K_TUKANG" localSheetId="1">#REF!</definedName>
    <definedName name="K_TUKANG">#REF!</definedName>
    <definedName name="K705A" localSheetId="1">'[18]7'!#REF!</definedName>
    <definedName name="K705A">'[18]7'!#REF!</definedName>
    <definedName name="KA" localSheetId="1">#REF!</definedName>
    <definedName name="KA">#REF!</definedName>
    <definedName name="KAB" localSheetId="1">#REF!</definedName>
    <definedName name="KAB">#REF!</definedName>
    <definedName name="kaki">'[2]Upah&amp;Bahan'!$C$52</definedName>
    <definedName name="kal">'[1]Upah&amp;Bahan'!$U$1325</definedName>
    <definedName name="kali">'[1]Upah&amp;Bahan'!$U$1269</definedName>
    <definedName name="kalut">'[2]Upah&amp;Bahan'!$C$20</definedName>
    <definedName name="kamu">'[1]Upah&amp;Bahan'!$C$20</definedName>
    <definedName name="kaol" localSheetId="1">'[2]Kuantitas &amp; Harga'!#REF!</definedName>
    <definedName name="kaol">'[2]Kuantitas &amp; Harga'!#REF!</definedName>
    <definedName name="KAS" localSheetId="1">#REF!</definedName>
    <definedName name="KAS">#REF!</definedName>
    <definedName name="KE" localSheetId="1">#REF!</definedName>
    <definedName name="KE">#REF!</definedName>
    <definedName name="keadaan">'[2]Upah&amp;Bahan'!$C$26</definedName>
    <definedName name="KEP" localSheetId="1">#REF!</definedName>
    <definedName name="KEP">#REF!</definedName>
    <definedName name="KEPALA_TUKANG">'[24]Harga Bahan'!$H$147</definedName>
    <definedName name="KES.A" localSheetId="1">#REF!</definedName>
    <definedName name="KES.A">#REF!</definedName>
    <definedName name="KES.B" localSheetId="1">#REF!</definedName>
    <definedName name="KES.B">#REF!</definedName>
    <definedName name="KES.C" localSheetId="1">#REF!</definedName>
    <definedName name="KES.C">#REF!</definedName>
    <definedName name="KES.D" localSheetId="1">#REF!</definedName>
    <definedName name="KES.D">#REF!</definedName>
    <definedName name="KES.E" localSheetId="1">#REF!</definedName>
    <definedName name="KES.E">#REF!</definedName>
    <definedName name="klurs">'[1]Upah&amp;Bahan'!$C$61</definedName>
    <definedName name="ku">'[2]Upah&amp;Bahan'!$C$41</definedName>
    <definedName name="kua" localSheetId="1">#REF!</definedName>
    <definedName name="kua">#REF!</definedName>
    <definedName name="KUANTITAS" localSheetId="1">#REF!</definedName>
    <definedName name="KUANTITAS">#REF!</definedName>
    <definedName name="kurs">[1]ANGKUT!$H$42</definedName>
    <definedName name="kursi">'[1]Upah&amp;Bahan'!$C$90</definedName>
    <definedName name="l" localSheetId="1">#REF!</definedName>
    <definedName name="l">#REF!</definedName>
    <definedName name="L.061" localSheetId="1">#REF!</definedName>
    <definedName name="L.061">#REF!</definedName>
    <definedName name="l.068" localSheetId="1">#REF!</definedName>
    <definedName name="l.068">#REF!</definedName>
    <definedName name="L.071" localSheetId="1">#REF!</definedName>
    <definedName name="L.071">#REF!</definedName>
    <definedName name="L.073" localSheetId="1">#REF!</definedName>
    <definedName name="L.073">#REF!</definedName>
    <definedName name="l.075" localSheetId="1">#REF!</definedName>
    <definedName name="l.075">#REF!</definedName>
    <definedName name="L.079" localSheetId="1">#REF!</definedName>
    <definedName name="L.079">#REF!</definedName>
    <definedName name="L.081" localSheetId="1">#REF!</definedName>
    <definedName name="L.081">#REF!</definedName>
    <definedName name="L.082" localSheetId="1">#REF!</definedName>
    <definedName name="L.082">#REF!</definedName>
    <definedName name="L.083" localSheetId="1">#REF!</definedName>
    <definedName name="L.083">#REF!</definedName>
    <definedName name="l.085" localSheetId="1">#REF!</definedName>
    <definedName name="l.085">#REF!</definedName>
    <definedName name="L.089" localSheetId="1">#REF!</definedName>
    <definedName name="L.089">#REF!</definedName>
    <definedName name="L.091" localSheetId="1">#REF!</definedName>
    <definedName name="L.091">#REF!</definedName>
    <definedName name="l.095" localSheetId="1">#REF!</definedName>
    <definedName name="l.095">#REF!</definedName>
    <definedName name="L.099" localSheetId="1">#REF!</definedName>
    <definedName name="L.099">#REF!</definedName>
    <definedName name="L.101" localSheetId="1">#REF!</definedName>
    <definedName name="L.101">#REF!</definedName>
    <definedName name="L.103" localSheetId="1">#REF!</definedName>
    <definedName name="L.103">#REF!</definedName>
    <definedName name="l.105" localSheetId="1">#REF!</definedName>
    <definedName name="l.105">#REF!</definedName>
    <definedName name="L.106" localSheetId="1">#REF!</definedName>
    <definedName name="L.106">#REF!</definedName>
    <definedName name="l.107" localSheetId="1">#REF!</definedName>
    <definedName name="l.107">#REF!</definedName>
    <definedName name="L.15A" localSheetId="1">#REF!</definedName>
    <definedName name="L.15A">#REF!</definedName>
    <definedName name="L.5" localSheetId="1">#REF!</definedName>
    <definedName name="L.5">#REF!</definedName>
    <definedName name="lagi">'[2]Upah&amp;Bahan'!$C$27</definedName>
    <definedName name="LAINLAIN" localSheetId="1">#REF!</definedName>
    <definedName name="LAINLAIN">#REF!</definedName>
    <definedName name="laki" localSheetId="1">#REF!</definedName>
    <definedName name="laki">#REF!</definedName>
    <definedName name="laku">'[1]Upah&amp;Bahan'!$C$18</definedName>
    <definedName name="lama">'[2]Upah&amp;Bahan'!$C$47</definedName>
    <definedName name="Laston">[16]Bahan!$D$31</definedName>
    <definedName name="lll">[25]Rab!$G$89</definedName>
    <definedName name="Lokasi">[26]Lokasi!$A$7:$M$139</definedName>
    <definedName name="M.010" localSheetId="1">#REF!</definedName>
    <definedName name="M.010">#REF!</definedName>
    <definedName name="M.012" localSheetId="1">#REF!</definedName>
    <definedName name="M.012">#REF!</definedName>
    <definedName name="M.022" localSheetId="1">#REF!</definedName>
    <definedName name="M.022">#REF!</definedName>
    <definedName name="M.023" localSheetId="1">#REF!</definedName>
    <definedName name="M.023">#REF!</definedName>
    <definedName name="M.024" localSheetId="1">#REF!</definedName>
    <definedName name="M.024">#REF!</definedName>
    <definedName name="M.025" localSheetId="1">#REF!</definedName>
    <definedName name="M.025">#REF!</definedName>
    <definedName name="m.028" localSheetId="1">#REF!</definedName>
    <definedName name="m.028">#REF!</definedName>
    <definedName name="m.029" localSheetId="1">#REF!</definedName>
    <definedName name="m.029">#REF!</definedName>
    <definedName name="M.040" localSheetId="1">#REF!</definedName>
    <definedName name="M.040">#REF!</definedName>
    <definedName name="M.041" localSheetId="1">#REF!</definedName>
    <definedName name="M.041">#REF!</definedName>
    <definedName name="M.042" localSheetId="1">#REF!</definedName>
    <definedName name="M.042">#REF!</definedName>
    <definedName name="m.045" localSheetId="1">#REF!</definedName>
    <definedName name="m.045">#REF!</definedName>
    <definedName name="m.047" localSheetId="1">#REF!</definedName>
    <definedName name="m.047">#REF!</definedName>
    <definedName name="m.048" localSheetId="1">#REF!</definedName>
    <definedName name="m.048">#REF!</definedName>
    <definedName name="m.049">'[2]Upah&amp;Bahan'!$C$44</definedName>
    <definedName name="M.061" localSheetId="1">#REF!</definedName>
    <definedName name="M.061">#REF!</definedName>
    <definedName name="M.065" localSheetId="1">#REF!</definedName>
    <definedName name="M.065">#REF!</definedName>
    <definedName name="m.068">'[2]Upah&amp;Bahan'!$C$90</definedName>
    <definedName name="m.069">'[2]Upah&amp;Bahan'!$C$83</definedName>
    <definedName name="M.080" localSheetId="1">#REF!</definedName>
    <definedName name="M.080">#REF!</definedName>
    <definedName name="m.089">'[2]Upah&amp;Bahan'!$C$62</definedName>
    <definedName name="m.105" localSheetId="1">#REF!</definedName>
    <definedName name="m.105">#REF!</definedName>
    <definedName name="M.166" localSheetId="1">#REF!</definedName>
    <definedName name="M.166">#REF!</definedName>
    <definedName name="M.167" localSheetId="1">#REF!</definedName>
    <definedName name="M.167">#REF!</definedName>
    <definedName name="m.169" localSheetId="1">#REF!</definedName>
    <definedName name="m.169">#REF!</definedName>
    <definedName name="M.170" localSheetId="1">#REF!</definedName>
    <definedName name="M.170">#REF!</definedName>
    <definedName name="M.180" localSheetId="1">#REF!</definedName>
    <definedName name="M.180">#REF!</definedName>
    <definedName name="m.190">'[1]Upah&amp;Bahan'!$C$100</definedName>
    <definedName name="M.53" localSheetId="1">#REF!</definedName>
    <definedName name="M.53">#REF!</definedName>
    <definedName name="M.54" localSheetId="1">#REF!</definedName>
    <definedName name="M.54">#REF!</definedName>
    <definedName name="M.55" localSheetId="1">#REF!</definedName>
    <definedName name="M.55">#REF!</definedName>
    <definedName name="M.56" localSheetId="1">#REF!</definedName>
    <definedName name="M.56">#REF!</definedName>
    <definedName name="M.57" localSheetId="1">#REF!</definedName>
    <definedName name="M.57">#REF!</definedName>
    <definedName name="M.67" localSheetId="1">#REF!</definedName>
    <definedName name="M.67">#REF!</definedName>
    <definedName name="m.68">'[2]Upah&amp;Bahan'!$C$61</definedName>
    <definedName name="maka">'[1]Upah&amp;Bahan'!$C$44</definedName>
    <definedName name="MANDOR">'[24]Harga Bahan'!$H$150</definedName>
    <definedName name="mata">'[1]Upah&amp;Bahan'!$C$52</definedName>
    <definedName name="matahari">'[1]Upah&amp;Bahan'!$C$51</definedName>
    <definedName name="MATERIAL">[5]Basic!$A$33:$G$84</definedName>
    <definedName name="mau">'[2]Upah&amp;Bahan'!$C$54</definedName>
    <definedName name="MD">'[27]ANALISA OKE'!$E$15</definedName>
    <definedName name="ME" localSheetId="1">#REF!</definedName>
    <definedName name="ME">#REF!</definedName>
    <definedName name="medan6.12" localSheetId="1">#REF!</definedName>
    <definedName name="medan6.12">#REF!</definedName>
    <definedName name="medan8.15" localSheetId="1">#REF!</definedName>
    <definedName name="medan8.15">#REF!</definedName>
    <definedName name="meja">'[1]Upah&amp;Bahan'!$C$83</definedName>
    <definedName name="mengapa" localSheetId="1">'[2]Kuantitas &amp; Harga'!#REF!</definedName>
    <definedName name="mengapa">'[2]Kuantitas &amp; Harga'!#REF!</definedName>
    <definedName name="menunggu">'[2]Upah&amp;Bahan'!$C$17</definedName>
    <definedName name="MINOR" localSheetId="1">#REF!</definedName>
    <definedName name="MINOR">#REF!</definedName>
    <definedName name="MMM17A">[5]Basic!$F$62</definedName>
    <definedName name="MMM35A">[5]Basic!$F$73</definedName>
    <definedName name="MOBILISASI" localSheetId="1">#REF!</definedName>
    <definedName name="MOBILISASI">#REF!</definedName>
    <definedName name="mowi.ws" localSheetId="1">#REF!</definedName>
    <definedName name="mowi.ws">#REF!</definedName>
    <definedName name="MR.12" localSheetId="1">#REF!</definedName>
    <definedName name="MR.12">#REF!</definedName>
    <definedName name="mr.15" localSheetId="1">#REF!</definedName>
    <definedName name="mr.15">#REF!</definedName>
    <definedName name="mr.19" localSheetId="1">#REF!</definedName>
    <definedName name="mr.19">#REF!</definedName>
    <definedName name="mu">'[2]Upah&amp;Bahan'!$C$15</definedName>
    <definedName name="muka">'[1]Upah&amp;Bahan'!$C$42</definedName>
    <definedName name="multi.9" localSheetId="1">#REF!</definedName>
    <definedName name="multi.9">#REF!</definedName>
    <definedName name="N.25" localSheetId="1">#REF!</definedName>
    <definedName name="N.25">#REF!</definedName>
    <definedName name="neng">'[1]Upah&amp;Bahan'!$C$47</definedName>
    <definedName name="nilai" localSheetId="1">#REF!</definedName>
    <definedName name="nilai">#REF!</definedName>
    <definedName name="NIPDIR" localSheetId="1">#REF!</definedName>
    <definedName name="NIPDIR">#REF!</definedName>
    <definedName name="NIPER" localSheetId="1">#REF!</definedName>
    <definedName name="NIPER">#REF!</definedName>
    <definedName name="O" localSheetId="1">[13]E!#REF!</definedName>
    <definedName name="O">[13]E!#REF!</definedName>
    <definedName name="oa" localSheetId="1">#REF!</definedName>
    <definedName name="oa">#REF!</definedName>
    <definedName name="ORNAMEN" localSheetId="1">'[18]A+Supl.'!#REF!</definedName>
    <definedName name="ORNAMEN">'[18]A+Supl.'!#REF!</definedName>
    <definedName name="OT" localSheetId="1">[21]Bahan!#REF!</definedName>
    <definedName name="OT">[21]Bahan!#REF!</definedName>
    <definedName name="p.triplek" localSheetId="1">#REF!</definedName>
    <definedName name="p.triplek">#REF!</definedName>
    <definedName name="pa" localSheetId="1">#REF!</definedName>
    <definedName name="pa">#REF!</definedName>
    <definedName name="paku5.7.10" localSheetId="1">#REF!</definedName>
    <definedName name="paku5.7.10">#REF!</definedName>
    <definedName name="papan.m.3.20" localSheetId="1">#REF!</definedName>
    <definedName name="papan.m.3.20">#REF!</definedName>
    <definedName name="PASIR">[5]Quary!$A$39:$H$148</definedName>
    <definedName name="PASIRURUG">[5]Quary!$A$572:$H$682</definedName>
    <definedName name="PATUNG" localSheetId="1">'[18]A+Supl.'!#REF!</definedName>
    <definedName name="PATUNG">'[18]A+Supl.'!#REF!</definedName>
    <definedName name="PEDESTRIANROLLER" localSheetId="1">#REF!</definedName>
    <definedName name="PEDESTRIANROLLER">#REF!</definedName>
    <definedName name="pegal">'[2]Upah&amp;Bahan'!$C$42</definedName>
    <definedName name="PEKERJA">'[24]Harga Bahan'!$H$149</definedName>
    <definedName name="Pelumas">[16]Bahan!$D$32</definedName>
    <definedName name="Pengelasan" localSheetId="1">#REF!</definedName>
    <definedName name="Pengelasan">#REF!</definedName>
    <definedName name="PER" localSheetId="1">#REF!</definedName>
    <definedName name="PER">#REF!</definedName>
    <definedName name="Peralatan_BOW" localSheetId="1">#REF!</definedName>
    <definedName name="Peralatan_BOW">#REF!</definedName>
    <definedName name="PERHITSEWA" localSheetId="1">#REF!</definedName>
    <definedName name="PERHITSEWA">#REF!</definedName>
    <definedName name="PersenAspal" localSheetId="1">#REF!</definedName>
    <definedName name="PersenAspal">#REF!</definedName>
    <definedName name="PersenBatu" localSheetId="1">#REF!</definedName>
    <definedName name="PersenBatu">#REF!</definedName>
    <definedName name="PersenKayu" localSheetId="1">#REF!</definedName>
    <definedName name="PersenKayu">#REF!</definedName>
    <definedName name="PersenPasir" localSheetId="1">#REF!</definedName>
    <definedName name="PersenPasir">#REF!</definedName>
    <definedName name="PersenSemen" localSheetId="1">#REF!</definedName>
    <definedName name="PersenSemen">#REF!</definedName>
    <definedName name="PM" localSheetId="1">#REF!</definedName>
    <definedName name="PM">#REF!</definedName>
    <definedName name="ppn.m.3.20.serut" localSheetId="1">#REF!</definedName>
    <definedName name="ppn.m.3.20.serut">#REF!</definedName>
    <definedName name="ppn2.30" localSheetId="1">#REF!</definedName>
    <definedName name="ppn2.30">#REF!</definedName>
    <definedName name="ppn3.30" localSheetId="1">#REF!</definedName>
    <definedName name="ppn3.30">#REF!</definedName>
    <definedName name="PrinCIV.16">'[28]112-885'!$A$721:$M$800,'[28]112-885'!$A$881:$M$960,'[28]112-885'!$A$1041:$M$1120,'[28]112-885'!$A$1201:$M$1280,'[28]112-885'!$A$1361:$M$1440,'[28]112-885'!$A$1841:$M$1920,'[28]112-885'!$A$2001:$M$2080,'[28]112-885'!$A$2561:$M$2640,'[28]112-885'!$A$3281:$M$3360</definedName>
    <definedName name="Print_Are" localSheetId="1">#REF!</definedName>
    <definedName name="Print_Are">#REF!</definedName>
    <definedName name="_xlnm.Print_Area" localSheetId="1">Rab!$B$2:$L$68</definedName>
    <definedName name="_xlnm.Print_Area" localSheetId="0">'Rekap '!$B$2:$J$47</definedName>
    <definedName name="_xlnm.Print_Area">#REF!</definedName>
    <definedName name="_xlnm.Print_Titles" localSheetId="1">Rab!$11:$12</definedName>
    <definedName name="Print2">'[28]112-885'!$A$721:$M$800,'[28]112-885'!$A$881:$M$960,'[28]112-885'!$A$1041:$M$1120,'[28]112-885'!$A$1201:$M$1280,'[28]112-885'!$A$1361:$M$1440,'[28]112-885'!$A$2561:$M$2640,'[28]112-885'!$A$3281:$M$3360,'[28]112-885'!$A$3521:$M$3600,'[28]112-885'!$A$3761:$M$3840</definedName>
    <definedName name="pulaq">'[2]Upah&amp;Bahan'!$C$18</definedName>
    <definedName name="PUSAT" localSheetId="1">[3]Bronjong!#REF!</definedName>
    <definedName name="PUSAT">[3]Bronjong!#REF!</definedName>
    <definedName name="pvc.2.5.Mas.d" localSheetId="1">#REF!</definedName>
    <definedName name="pvc.2.5.Mas.d">#REF!</definedName>
    <definedName name="pvc.2.mas.d" localSheetId="1">#REF!</definedName>
    <definedName name="pvc.2.mas.d">#REF!</definedName>
    <definedName name="pvc.3.mas.d" localSheetId="1">#REF!</definedName>
    <definedName name="pvc.3.mas.d">#REF!</definedName>
    <definedName name="pvc.4.mas.d" localSheetId="1">#REF!</definedName>
    <definedName name="pvc.4.mas.d">#REF!</definedName>
    <definedName name="pvc1.2.aw" localSheetId="1">#REF!</definedName>
    <definedName name="pvc1.2.aw">#REF!</definedName>
    <definedName name="pvc1.2.wav.aw" localSheetId="1">#REF!</definedName>
    <definedName name="pvc1.2.wav.aw">#REF!</definedName>
    <definedName name="pvc2d" localSheetId="1">#REF!</definedName>
    <definedName name="pvc2d">#REF!</definedName>
    <definedName name="pvc3.4.aw" localSheetId="1">#REF!</definedName>
    <definedName name="pvc3.4.aw">#REF!</definedName>
    <definedName name="pvc3d" localSheetId="1">#REF!</definedName>
    <definedName name="pvc3d">#REF!</definedName>
    <definedName name="pvc4d" localSheetId="1">#REF!</definedName>
    <definedName name="pvc4d">#REF!</definedName>
    <definedName name="q" localSheetId="1">'[1]Upah&amp;Bahan'!#REF!</definedName>
    <definedName name="q">'[1]Upah&amp;Bahan'!#REF!</definedName>
    <definedName name="RAB" localSheetId="1">#REF!</definedName>
    <definedName name="RAB">#REF!</definedName>
    <definedName name="RAB_1" localSheetId="1">#REF!</definedName>
    <definedName name="RAB_1">#REF!</definedName>
    <definedName name="RAB_ASLI" localSheetId="1">#REF!</definedName>
    <definedName name="RAB_ASLI">#REF!</definedName>
    <definedName name="ranum" localSheetId="1">#REF!</definedName>
    <definedName name="ranum">#REF!</definedName>
    <definedName name="REK_AN" localSheetId="1">#REF!</definedName>
    <definedName name="REK_AN">#REF!</definedName>
    <definedName name="REKAN" localSheetId="1">#REF!</definedName>
    <definedName name="REKAN">#REF!</definedName>
    <definedName name="Rekan1" localSheetId="1">#REF!</definedName>
    <definedName name="Rekan1">#REF!</definedName>
    <definedName name="Rekan2" localSheetId="1">#REF!</definedName>
    <definedName name="Rekan2">#REF!</definedName>
    <definedName name="Rekan3" localSheetId="1">#REF!</definedName>
    <definedName name="Rekan3">#REF!</definedName>
    <definedName name="Rekan4" localSheetId="1">#REF!</definedName>
    <definedName name="Rekan4">#REF!</definedName>
    <definedName name="Rekan5" localSheetId="1">#REF!</definedName>
    <definedName name="Rekan5">#REF!</definedName>
    <definedName name="RekanK" localSheetId="1">#REF!</definedName>
    <definedName name="RekanK">#REF!</definedName>
    <definedName name="REKAP" localSheetId="1">#REF!</definedName>
    <definedName name="REKAP">#REF!</definedName>
    <definedName name="Rekap_K" localSheetId="1">#REF!</definedName>
    <definedName name="Rekap_K">#REF!</definedName>
    <definedName name="RINCIANSEWA" localSheetId="1">#REF!</definedName>
    <definedName name="RINCIANSEWA">#REF!</definedName>
    <definedName name="RINCIANSEWA2" localSheetId="1">#REF!</definedName>
    <definedName name="RINCIANSEWA2">#REF!</definedName>
    <definedName name="Rp." localSheetId="1">#REF!</definedName>
    <definedName name="Rp.">#REF!</definedName>
    <definedName name="rumah" localSheetId="1">'[2]Kuantitas &amp; Harga'!#REF!</definedName>
    <definedName name="rumah">'[2]Kuantitas &amp; Harga'!#REF!</definedName>
    <definedName name="RUTIN" localSheetId="1">#REF!</definedName>
    <definedName name="RUTIN">#REF!</definedName>
    <definedName name="s">[29]Supl.X!$A$1:$O$84</definedName>
    <definedName name="sabtu">'[1]Upah&amp;Bahan'!$C$15</definedName>
    <definedName name="sabu">'[1]Upah&amp;Bahan'!$C$26</definedName>
    <definedName name="saku">'[1]Upah&amp;Bahan'!$C$21</definedName>
    <definedName name="sali">'[1]Upah&amp;Bahan'!$C$22</definedName>
    <definedName name="salome">'[1]Upah&amp;Bahan'!$C$16</definedName>
    <definedName name="sampai">'[2]Upah&amp;Bahan'!$C$51</definedName>
    <definedName name="sanum">'[1]Upah&amp;Bahan'!$C$17</definedName>
    <definedName name="sanur">'[1]Upah&amp;Bahan'!$C$24</definedName>
    <definedName name="satin">'[1]Upah&amp;Bahan'!$C$23</definedName>
    <definedName name="satu" localSheetId="1">#REF!</definedName>
    <definedName name="satu">#REF!</definedName>
    <definedName name="saya">'[1]Upah&amp;Bahan'!$C$18</definedName>
    <definedName name="sayang" localSheetId="1">'[2]Kuantitas &amp; Harga'!#REF!</definedName>
    <definedName name="sayang">'[2]Kuantitas &amp; Harga'!#REF!</definedName>
    <definedName name="sayu">'[1]Upah&amp;Bahan'!$C$19</definedName>
    <definedName name="sayur">'[1]Upah&amp;Bahan'!$C$27</definedName>
    <definedName name="sekali">'[2]Upah&amp;Bahan'!$C$43</definedName>
    <definedName name="Semen" localSheetId="1">#REF!</definedName>
    <definedName name="Semen">#REF!</definedName>
    <definedName name="siapakah">'[2]Upah&amp;Bahan'!$C$22</definedName>
    <definedName name="siku">'[1]Upah&amp;Bahan'!$C$20</definedName>
    <definedName name="SIRTU">[5]Quary!$A$462:$H$571</definedName>
    <definedName name="Solar">[16]Bahan!$D$33</definedName>
    <definedName name="SPRAYER" localSheetId="1">#REF!</definedName>
    <definedName name="SPRAYER">#REF!</definedName>
    <definedName name="STONECRUSHER" localSheetId="1">#REF!</definedName>
    <definedName name="STONECRUSHER">#REF!</definedName>
    <definedName name="stress">'[2]Upah&amp;Bahan'!$C$19</definedName>
    <definedName name="STRUKTUR" localSheetId="1">#REF!</definedName>
    <definedName name="STRUKTUR">#REF!</definedName>
    <definedName name="SumurBor" localSheetId="1">#REF!</definedName>
    <definedName name="SumurBor">#REF!</definedName>
    <definedName name="Supl">[30]Supl.X!$A$1:$O$84</definedName>
    <definedName name="SUPL.5C" localSheetId="1">#REF!</definedName>
    <definedName name="SUPL.5C">#REF!</definedName>
    <definedName name="SUPL.9" localSheetId="1">#REF!</definedName>
    <definedName name="SUPL.9">#REF!</definedName>
    <definedName name="SUPL.9A" localSheetId="1">#REF!</definedName>
    <definedName name="SUPL.9A">#REF!</definedName>
    <definedName name="Supl.I">'[11]Anl.+'!$A$1:$M$160</definedName>
    <definedName name="Supl.II">'[11]Anl.+'!$A$81:$M$160</definedName>
    <definedName name="Supl.III">'[11]Anl.+'!$A$161:$M$240</definedName>
    <definedName name="Supl.IV">'[11]Anl.+'!$A$241:$M$320</definedName>
    <definedName name="SUPL.IX" localSheetId="1">#REF!</definedName>
    <definedName name="SUPL.IX">#REF!</definedName>
    <definedName name="Supl.IXa" localSheetId="1">#REF!</definedName>
    <definedName name="Supl.IXa">#REF!</definedName>
    <definedName name="SUPL.IXb" localSheetId="1">#REF!</definedName>
    <definedName name="SUPL.IXb">#REF!</definedName>
    <definedName name="Supl.V">'[11]Anl.+'!$A$321:$M$400</definedName>
    <definedName name="SUPL.VA" localSheetId="1">#REF!</definedName>
    <definedName name="SUPL.VA">#REF!</definedName>
    <definedName name="SUPL.VB" localSheetId="1">#REF!</definedName>
    <definedName name="SUPL.VB">#REF!</definedName>
    <definedName name="SUPL.VC" localSheetId="1">#REF!</definedName>
    <definedName name="SUPL.VC">#REF!</definedName>
    <definedName name="SUPL.VD" localSheetId="1">#REF!</definedName>
    <definedName name="SUPL.VD">#REF!</definedName>
    <definedName name="SUPL.VE" localSheetId="1">#REF!</definedName>
    <definedName name="SUPL.VE">#REF!</definedName>
    <definedName name="SUPL.VF" localSheetId="1">#REF!</definedName>
    <definedName name="SUPL.VF">#REF!</definedName>
    <definedName name="SUPL.VG" localSheetId="1">#REF!</definedName>
    <definedName name="SUPL.VG">#REF!</definedName>
    <definedName name="SUPL.VH" localSheetId="1">#REF!</definedName>
    <definedName name="SUPL.VH">#REF!</definedName>
    <definedName name="Supl.VI">'[11]Anl.+'!$A$643:$M$722</definedName>
    <definedName name="Supl.VII">'[11]Anl.+'!$A$401:$M$480</definedName>
    <definedName name="SUPL.X" localSheetId="1">#REF!</definedName>
    <definedName name="SUPL.X">#REF!</definedName>
    <definedName name="SUPL.XI" localSheetId="1">#REF!</definedName>
    <definedName name="SUPL.XI">#REF!</definedName>
    <definedName name="Supl.XII" localSheetId="1">#REF!</definedName>
    <definedName name="Supl.XII">#REF!</definedName>
    <definedName name="Supl.XIII">'[11]Anl.+'!$A$481:$M$560</definedName>
    <definedName name="Supl_XII">'[11]112-885'!$A$5521:$M$5600</definedName>
    <definedName name="SuplIX.b" localSheetId="1">'[18]A+Supl.'!#REF!</definedName>
    <definedName name="SuplIX.b">'[18]A+Supl.'!#REF!</definedName>
    <definedName name="T" localSheetId="1">#REF!</definedName>
    <definedName name="T">#REF!</definedName>
    <definedName name="t.sabun" localSheetId="1">#REF!</definedName>
    <definedName name="t.sabun">#REF!</definedName>
    <definedName name="TAMPER" localSheetId="1">#REF!</definedName>
    <definedName name="TAMPER">#REF!</definedName>
    <definedName name="tamu">'[1]Upah&amp;Bahan'!$C$62</definedName>
    <definedName name="TANAH" localSheetId="1">#REF!</definedName>
    <definedName name="TANAH">#REF!</definedName>
    <definedName name="TANDEMROLLER" localSheetId="1">#REF!</definedName>
    <definedName name="TANDEMROLLER">#REF!</definedName>
    <definedName name="TANGGAL1" localSheetId="1">[31]Rekapitulasi!#REF!</definedName>
    <definedName name="TANGGAL1">[31]Rekapitulasi!#REF!</definedName>
    <definedName name="TANGGAL2" localSheetId="1">[31]Rekapitulasi!#REF!</definedName>
    <definedName name="TANGGAL2">[31]Rekapitulasi!#REF!</definedName>
    <definedName name="team">'[1]Upah&amp;Bahan'!$C$68</definedName>
    <definedName name="Telp">[16]Minat!$T$14</definedName>
    <definedName name="THREEWHEELROLLER" localSheetId="1">#REF!</definedName>
    <definedName name="THREEWHEELROLLER">#REF!</definedName>
    <definedName name="TIREROLLER" localSheetId="1">#REF!</definedName>
    <definedName name="TIREROLLER">#REF!</definedName>
    <definedName name="TRACKLOADER" localSheetId="1">#REF!</definedName>
    <definedName name="TRACKLOADER">#REF!</definedName>
    <definedName name="TUKANG">'[24]Harga Bahan'!$H$146</definedName>
    <definedName name="tyeman">'[2]Upah&amp;Bahan'!$U$205</definedName>
    <definedName name="U_1" localSheetId="1">#REF!</definedName>
    <definedName name="U_1">#REF!</definedName>
    <definedName name="UMUM" localSheetId="1">#REF!</definedName>
    <definedName name="UMUM">#REF!</definedName>
    <definedName name="UPAH">[5]Basic!$A$1:$G$32</definedName>
    <definedName name="UPAH_BAHAN_CK" localSheetId="1">#REF!</definedName>
    <definedName name="UPAH_BAHAN_CK">#REF!</definedName>
    <definedName name="UpahB" localSheetId="1">#REF!</definedName>
    <definedName name="UpahB">#REF!</definedName>
    <definedName name="UpahBahan1" localSheetId="1">#REF!</definedName>
    <definedName name="UpahBahan1">#REF!</definedName>
    <definedName name="UpahBahan2" localSheetId="1">#REF!</definedName>
    <definedName name="UpahBahan2">#REF!</definedName>
    <definedName name="UpahK" localSheetId="1">#REF!</definedName>
    <definedName name="UpahK">#REF!</definedName>
    <definedName name="URAIAN">[5]Div.2!$A$1:$J$228</definedName>
    <definedName name="URAIAN101" localSheetId="1">#REF!</definedName>
    <definedName name="URAIAN101">#REF!</definedName>
    <definedName name="URAIAN1021" localSheetId="1">#REF!</definedName>
    <definedName name="URAIAN1021">#REF!</definedName>
    <definedName name="URAIAN1022" localSheetId="1">#REF!</definedName>
    <definedName name="URAIAN1022">#REF!</definedName>
    <definedName name="URAIAN1031" localSheetId="1">#REF!</definedName>
    <definedName name="URAIAN1031">#REF!</definedName>
    <definedName name="URAIAN1032" localSheetId="1">#REF!</definedName>
    <definedName name="URAIAN1032">#REF!</definedName>
    <definedName name="URAIAN1041" localSheetId="1">#REF!</definedName>
    <definedName name="URAIAN1041">#REF!</definedName>
    <definedName name="URAIAN1042" localSheetId="1">#REF!</definedName>
    <definedName name="URAIAN1042">#REF!</definedName>
    <definedName name="URAIAN21">[5]Div.2!$A$1:$J$113</definedName>
    <definedName name="URAIAN22E" localSheetId="1">[5]Div.2!#REF!</definedName>
    <definedName name="URAIAN22E">[5]Div.2!#REF!</definedName>
    <definedName name="URAIAN22L">[5]Div.2!$A$115:$J$228</definedName>
    <definedName name="URAIAN231" localSheetId="1">[5]Div.2!#REF!</definedName>
    <definedName name="URAIAN231">[5]Div.2!#REF!</definedName>
    <definedName name="URAIAN232" localSheetId="1">[5]Div.2!#REF!</definedName>
    <definedName name="URAIAN232">[5]Div.2!#REF!</definedName>
    <definedName name="URAIAN233" localSheetId="1">[5]Div.2!#REF!</definedName>
    <definedName name="URAIAN233">[5]Div.2!#REF!</definedName>
    <definedName name="URAIAN234" localSheetId="1">#REF!</definedName>
    <definedName name="URAIAN234">#REF!</definedName>
    <definedName name="URAIAN234L" localSheetId="1">#REF!</definedName>
    <definedName name="URAIAN234L">#REF!</definedName>
    <definedName name="Uraian235" localSheetId="1">'[3]Buis beton'!#REF!</definedName>
    <definedName name="Uraian235">'[3]Buis beton'!#REF!</definedName>
    <definedName name="Uraian236" localSheetId="1">'[3]Buis beton'!#REF!</definedName>
    <definedName name="Uraian236">'[3]Buis beton'!#REF!</definedName>
    <definedName name="URAIAN241" localSheetId="1">[5]Div.2!#REF!</definedName>
    <definedName name="URAIAN241">[5]Div.2!#REF!</definedName>
    <definedName name="URAIAN242" localSheetId="1">[5]Div.2!#REF!</definedName>
    <definedName name="URAIAN242">[5]Div.2!#REF!</definedName>
    <definedName name="URAIAN243" localSheetId="1">[5]Div.2!#REF!</definedName>
    <definedName name="URAIAN243">[5]Div.2!#REF!</definedName>
    <definedName name="URAIAN311">[5]Div.3!$A$1:$J$110</definedName>
    <definedName name="URAIAN312" localSheetId="1">[5]Div.3!#REF!</definedName>
    <definedName name="URAIAN312">[5]Div.3!#REF!</definedName>
    <definedName name="URAIAN313" localSheetId="1">[5]Div.3!#REF!</definedName>
    <definedName name="URAIAN313">[5]Div.3!#REF!</definedName>
    <definedName name="URAIAN314">[5]Div.3!$A$111:$J$220</definedName>
    <definedName name="URAIAN315">[5]Div.3!$A$221:$J$330</definedName>
    <definedName name="URAIAN316" localSheetId="1">[5]Div.3!#REF!</definedName>
    <definedName name="URAIAN316">[5]Div.3!#REF!</definedName>
    <definedName name="URAIAN321">[5]Div.3!$A$331:$J$495</definedName>
    <definedName name="URAIAN322">[5]Div.3!$A$496:$J$660</definedName>
    <definedName name="URAIAN323" localSheetId="1">#REF!</definedName>
    <definedName name="URAIAN323">#REF!</definedName>
    <definedName name="URAIAN323L" localSheetId="1">#REF!</definedName>
    <definedName name="URAIAN323L">#REF!</definedName>
    <definedName name="URAIAN33">[5]Div.3!$A$661:$J$770</definedName>
    <definedName name="URAIAN421" localSheetId="1">#REF!</definedName>
    <definedName name="URAIAN421">#REF!</definedName>
    <definedName name="URAIAN422" localSheetId="1">#REF!</definedName>
    <definedName name="URAIAN422">#REF!</definedName>
    <definedName name="URAIAN423" localSheetId="1">#REF!</definedName>
    <definedName name="URAIAN423">#REF!</definedName>
    <definedName name="URAIAN424" localSheetId="1">#REF!</definedName>
    <definedName name="URAIAN424">#REF!</definedName>
    <definedName name="URAIAN425" localSheetId="1">#REF!</definedName>
    <definedName name="URAIAN425">#REF!</definedName>
    <definedName name="URAIAN426" localSheetId="1">#REF!</definedName>
    <definedName name="URAIAN426">#REF!</definedName>
    <definedName name="URAIAN427" localSheetId="1">#REF!</definedName>
    <definedName name="URAIAN427">#REF!</definedName>
    <definedName name="URAIAN511" localSheetId="1">[5]Div.5!#REF!</definedName>
    <definedName name="URAIAN511">[5]Div.5!#REF!</definedName>
    <definedName name="URAIAN512" localSheetId="1">[5]Div.5!#REF!</definedName>
    <definedName name="URAIAN512">[5]Div.5!#REF!</definedName>
    <definedName name="URAIAN521">[5]Div.5!$A$1:$J$115</definedName>
    <definedName name="URAIAN522">[5]Div.5!$A$116:$J$232</definedName>
    <definedName name="URAIAN541" localSheetId="1">[5]Div.5!#REF!</definedName>
    <definedName name="URAIAN541">[5]Div.5!#REF!</definedName>
    <definedName name="URAIAN542" localSheetId="1">[5]Div.5!#REF!</definedName>
    <definedName name="URAIAN542">[5]Div.5!#REF!</definedName>
    <definedName name="URAIAN611">[5]Div.6!$A$1:$J$114</definedName>
    <definedName name="URAIAN612">[5]Div.6!$A$115:$J$228</definedName>
    <definedName name="URAIAN621" localSheetId="1">#REF!</definedName>
    <definedName name="URAIAN621">#REF!</definedName>
    <definedName name="URAIAN622" localSheetId="1">[5]Div.6!#REF!</definedName>
    <definedName name="URAIAN622">[5]Div.6!#REF!</definedName>
    <definedName name="URAIAN623" localSheetId="1">[5]Div.6!#REF!</definedName>
    <definedName name="URAIAN623">[5]Div.6!#REF!</definedName>
    <definedName name="URAIAN624" localSheetId="1">[5]Div.6!#REF!</definedName>
    <definedName name="URAIAN624">[5]Div.6!#REF!</definedName>
    <definedName name="URAIAN631" localSheetId="1">#REF!</definedName>
    <definedName name="URAIAN631">#REF!</definedName>
    <definedName name="URAIAN632" localSheetId="1">#REF!</definedName>
    <definedName name="URAIAN632">#REF!</definedName>
    <definedName name="URAIAN633" localSheetId="1">[5]Div.6!#REF!</definedName>
    <definedName name="URAIAN633">[5]Div.6!#REF!</definedName>
    <definedName name="URAIAN634">[5]Div.6!$A$229:$J$399</definedName>
    <definedName name="URAIAN635" localSheetId="1">[5]Div.6!#REF!</definedName>
    <definedName name="URAIAN635">[5]Div.6!#REF!</definedName>
    <definedName name="URAIAN635A" localSheetId="1">[5]Div.6!#REF!</definedName>
    <definedName name="URAIAN635A">[5]Div.6!#REF!</definedName>
    <definedName name="URAIAN636" localSheetId="1">#REF!</definedName>
    <definedName name="URAIAN636">#REF!</definedName>
    <definedName name="URAIAN641L" localSheetId="1">#REF!</definedName>
    <definedName name="URAIAN641L">#REF!</definedName>
    <definedName name="URAIAN642" localSheetId="1">#REF!</definedName>
    <definedName name="URAIAN642">#REF!</definedName>
    <definedName name="URAIAN651" localSheetId="1">[5]Div.6!#REF!</definedName>
    <definedName name="URAIAN651">[5]Div.6!#REF!</definedName>
    <definedName name="URAIAN661">[5]Div.6!$A$400:$J$570</definedName>
    <definedName name="URAIAN662">[5]Div.6!$A$571:$J$741</definedName>
    <definedName name="URAIAN7101" localSheetId="1">[3]Bronjong!#REF!</definedName>
    <definedName name="URAIAN7101">[3]Bronjong!#REF!</definedName>
    <definedName name="URAIAN7102" localSheetId="1">[3]Bronjong!#REF!</definedName>
    <definedName name="URAIAN7102">[3]Bronjong!#REF!</definedName>
    <definedName name="URAIAN7103" localSheetId="1">#REF!</definedName>
    <definedName name="URAIAN7103">#REF!</definedName>
    <definedName name="URAIAN711" localSheetId="1">#REF!</definedName>
    <definedName name="URAIAN711">#REF!</definedName>
    <definedName name="URAIAN712" localSheetId="1">[3]Bronjong!#REF!</definedName>
    <definedName name="URAIAN712">[3]Bronjong!#REF!</definedName>
    <definedName name="URAIAN713" localSheetId="1">[3]Bronjong!#REF!</definedName>
    <definedName name="URAIAN713">[3]Bronjong!#REF!</definedName>
    <definedName name="URAIAN714" localSheetId="1">#REF!</definedName>
    <definedName name="URAIAN714">#REF!</definedName>
    <definedName name="URAIAN715" localSheetId="1">[3]Bronjong!#REF!</definedName>
    <definedName name="URAIAN715">[3]Bronjong!#REF!</definedName>
    <definedName name="URAIAN716" localSheetId="1">[3]Bronjong!#REF!</definedName>
    <definedName name="URAIAN716">[3]Bronjong!#REF!</definedName>
    <definedName name="URAIAN717" localSheetId="1">[3]Bronjong!#REF!</definedName>
    <definedName name="URAIAN717">[3]Bronjong!#REF!</definedName>
    <definedName name="URAIAN718" localSheetId="1">[3]Bronjong!#REF!</definedName>
    <definedName name="URAIAN718">[3]Bronjong!#REF!</definedName>
    <definedName name="URAIAN73PL" localSheetId="1">#REF!</definedName>
    <definedName name="URAIAN73PL">#REF!</definedName>
    <definedName name="URAIAN73UL" localSheetId="1">#REF!</definedName>
    <definedName name="URAIAN73UL">#REF!</definedName>
    <definedName name="URAIAN744" localSheetId="1">[3]Bronjong!#REF!</definedName>
    <definedName name="URAIAN744">[3]Bronjong!#REF!</definedName>
    <definedName name="URAIAN745" localSheetId="1">[3]Bronjong!#REF!</definedName>
    <definedName name="URAIAN745">[3]Bronjong!#REF!</definedName>
    <definedName name="URAIAN751" localSheetId="1">#REF!</definedName>
    <definedName name="URAIAN751">#REF!</definedName>
    <definedName name="URAIAN752" localSheetId="1">#REF!</definedName>
    <definedName name="URAIAN752">#REF!</definedName>
    <definedName name="URAIAN7610" localSheetId="1">[3]Bronjong!#REF!</definedName>
    <definedName name="URAIAN7610">[3]Bronjong!#REF!</definedName>
    <definedName name="URAIAN7611" localSheetId="1">#REF!</definedName>
    <definedName name="URAIAN7611">#REF!</definedName>
    <definedName name="URAIAN7612" localSheetId="1">#REF!</definedName>
    <definedName name="URAIAN7612">#REF!</definedName>
    <definedName name="URAIAN7612a" localSheetId="1">[3]Bronjong!#REF!</definedName>
    <definedName name="URAIAN7612a">[3]Bronjong!#REF!</definedName>
    <definedName name="URAIAN7612b" localSheetId="1">[3]Bronjong!#REF!</definedName>
    <definedName name="URAIAN7612b">[3]Bronjong!#REF!</definedName>
    <definedName name="URAIAN7612c" localSheetId="1">[3]Bronjong!#REF!</definedName>
    <definedName name="URAIAN7612c">[3]Bronjong!#REF!</definedName>
    <definedName name="URAIAN7613" localSheetId="1">#REF!</definedName>
    <definedName name="URAIAN7613">#REF!</definedName>
    <definedName name="URAIAN7613a" localSheetId="1">[3]Bronjong!#REF!</definedName>
    <definedName name="URAIAN7613a">[3]Bronjong!#REF!</definedName>
    <definedName name="URAIAN7613b" localSheetId="1">[3]Bronjong!#REF!</definedName>
    <definedName name="URAIAN7613b">[3]Bronjong!#REF!</definedName>
    <definedName name="URAIAN7613c" localSheetId="1">[3]Bronjong!#REF!</definedName>
    <definedName name="URAIAN7613c">[3]Bronjong!#REF!</definedName>
    <definedName name="URAIAN7614" localSheetId="1">#REF!</definedName>
    <definedName name="URAIAN7614">#REF!</definedName>
    <definedName name="URAIAN7614a" localSheetId="1">[3]Bronjong!#REF!</definedName>
    <definedName name="URAIAN7614a">[3]Bronjong!#REF!</definedName>
    <definedName name="URAIAN7614b" localSheetId="1">[3]Bronjong!#REF!</definedName>
    <definedName name="URAIAN7614b">[3]Bronjong!#REF!</definedName>
    <definedName name="URAIAN7614d" localSheetId="1">[3]Bronjong!#REF!</definedName>
    <definedName name="URAIAN7614d">[3]Bronjong!#REF!</definedName>
    <definedName name="URAIAN7614e" localSheetId="1">[3]Bronjong!#REF!</definedName>
    <definedName name="URAIAN7614e">[3]Bronjong!#REF!</definedName>
    <definedName name="URAIAN7615" localSheetId="1">#REF!</definedName>
    <definedName name="URAIAN7615">#REF!</definedName>
    <definedName name="URAIAN7616" localSheetId="1">#REF!</definedName>
    <definedName name="URAIAN7616">#REF!</definedName>
    <definedName name="URAIAN7617" localSheetId="1">#REF!</definedName>
    <definedName name="URAIAN7617">#REF!</definedName>
    <definedName name="URAIAN7618" localSheetId="1">[3]Bronjong!#REF!</definedName>
    <definedName name="URAIAN7618">[3]Bronjong!#REF!</definedName>
    <definedName name="URAIAN7619" localSheetId="1">[3]Bronjong!#REF!</definedName>
    <definedName name="URAIAN7619">[3]Bronjong!#REF!</definedName>
    <definedName name="URAIAN7620" localSheetId="1">#REF!</definedName>
    <definedName name="URAIAN7620">#REF!</definedName>
    <definedName name="URAIAN7621" localSheetId="1">#REF!</definedName>
    <definedName name="URAIAN7621">#REF!</definedName>
    <definedName name="URAIAN7625" localSheetId="1">#REF!</definedName>
    <definedName name="URAIAN7625">#REF!</definedName>
    <definedName name="URAIAN7626" localSheetId="1">#REF!</definedName>
    <definedName name="URAIAN7626">#REF!</definedName>
    <definedName name="URAIAN767" localSheetId="1">#REF!</definedName>
    <definedName name="URAIAN767">#REF!</definedName>
    <definedName name="URAIAN768" localSheetId="1">[3]Bronjong!#REF!</definedName>
    <definedName name="URAIAN768">[3]Bronjong!#REF!</definedName>
    <definedName name="URAIAN769" localSheetId="1">[3]Bronjong!#REF!</definedName>
    <definedName name="URAIAN769">[3]Bronjong!#REF!</definedName>
    <definedName name="URAIAN76x" localSheetId="1">[3]Bronjong!#REF!</definedName>
    <definedName name="URAIAN76x">[3]Bronjong!#REF!</definedName>
    <definedName name="URAIAN771" localSheetId="1">#REF!</definedName>
    <definedName name="URAIAN771">#REF!</definedName>
    <definedName name="URAIAN775" localSheetId="1">#REF!</definedName>
    <definedName name="URAIAN775">#REF!</definedName>
    <definedName name="URAIAN79" localSheetId="1">#REF!</definedName>
    <definedName name="URAIAN79">#REF!</definedName>
    <definedName name="URAIAN79L" localSheetId="1">#REF!</definedName>
    <definedName name="URAIAN79L">#REF!</definedName>
    <definedName name="URAIAN79manual" localSheetId="1">[3]Bronjong!#REF!</definedName>
    <definedName name="URAIAN79manual">[3]Bronjong!#REF!</definedName>
    <definedName name="URAIAN79mekanis" localSheetId="1">[3]Bronjong!#REF!</definedName>
    <definedName name="URAIAN79mekanis">[3]Bronjong!#REF!</definedName>
    <definedName name="URAIAN811">[5]Div.8!$A$1:$J$177</definedName>
    <definedName name="URAIAN812">[5]Div.8!$A$178:$J$352</definedName>
    <definedName name="URAIAN813" localSheetId="1">[5]Div.8!#REF!</definedName>
    <definedName name="URAIAN813">[5]Div.8!#REF!</definedName>
    <definedName name="URAIAN814" localSheetId="1">[5]Div.8!#REF!</definedName>
    <definedName name="URAIAN814">[5]Div.8!#REF!</definedName>
    <definedName name="URAIAN815" localSheetId="1">[5]Div.8!#REF!</definedName>
    <definedName name="URAIAN815">[5]Div.8!#REF!</definedName>
    <definedName name="URAIAN817">[5]Div.8!$A$353:$J$528</definedName>
    <definedName name="URAIAN818" localSheetId="1">[5]Div.8!#REF!</definedName>
    <definedName name="URAIAN818">[5]Div.8!#REF!</definedName>
    <definedName name="URAIAN819" localSheetId="1">[5]Div.8!#REF!</definedName>
    <definedName name="URAIAN819">[5]Div.8!#REF!</definedName>
    <definedName name="URAIAN82">[5]Div.8!$A$529:$J$644</definedName>
    <definedName name="URAIAN83" localSheetId="1">[5]Div.8!#REF!</definedName>
    <definedName name="URAIAN83">[5]Div.8!#REF!</definedName>
    <definedName name="URAIANGEOTEKSTIL" localSheetId="1">[3]Bronjong!#REF!</definedName>
    <definedName name="URAIANGEOTEKSTIL">[3]Bronjong!#REF!</definedName>
    <definedName name="URAIANLatasirK" localSheetId="1">#REF!</definedName>
    <definedName name="URAIANLatasirK">#REF!</definedName>
    <definedName name="URAIANLatasirKL" localSheetId="1">#REF!</definedName>
    <definedName name="URAIANLatasirKL">#REF!</definedName>
    <definedName name="urinoir" localSheetId="1">#REF!</definedName>
    <definedName name="urinoir">#REF!</definedName>
    <definedName name="UTAIAN7614c" localSheetId="1">[3]Bronjong!#REF!</definedName>
    <definedName name="UTAIAN7614c">[3]Bronjong!#REF!</definedName>
    <definedName name="VIBROROLLER" localSheetId="1">#REF!</definedName>
    <definedName name="VIBROROLLER">#REF!</definedName>
    <definedName name="W" localSheetId="1">#REF!</definedName>
    <definedName name="W">#REF!</definedName>
    <definedName name="W.1" localSheetId="1">#REF!</definedName>
    <definedName name="W.1">#REF!</definedName>
    <definedName name="W.1A" localSheetId="1">#REF!</definedName>
    <definedName name="W.1A">#REF!</definedName>
    <definedName name="W.2" localSheetId="1">#REF!</definedName>
    <definedName name="W.2">#REF!</definedName>
    <definedName name="W.3" localSheetId="1">#REF!</definedName>
    <definedName name="W.3">#REF!</definedName>
    <definedName name="W.3A" localSheetId="1">#REF!</definedName>
    <definedName name="W.3A">#REF!</definedName>
    <definedName name="W.4" localSheetId="1">#REF!</definedName>
    <definedName name="W.4">#REF!</definedName>
    <definedName name="W.5" localSheetId="1">#REF!</definedName>
    <definedName name="W.5">#REF!</definedName>
    <definedName name="W.5A" localSheetId="1">#REF!</definedName>
    <definedName name="W.5A">#REF!</definedName>
    <definedName name="W.7" localSheetId="1">#REF!</definedName>
    <definedName name="W.7">#REF!</definedName>
    <definedName name="W.7A" localSheetId="1">#REF!</definedName>
    <definedName name="W.7A">#REF!</definedName>
    <definedName name="w.stain" localSheetId="1">#REF!</definedName>
    <definedName name="w.stain">#REF!</definedName>
    <definedName name="wanita">'[1]Upah&amp;Bahan'!$C$56</definedName>
    <definedName name="WATERPUMP" localSheetId="1">#REF!</definedName>
    <definedName name="WATERPUMP">#REF!</definedName>
    <definedName name="WATERTANKER" localSheetId="1">#REF!</definedName>
    <definedName name="WATERTANKER">#REF!</definedName>
    <definedName name="WHEELLOADER" localSheetId="1">#REF!</definedName>
    <definedName name="WHEELLOADER">#REF!</definedName>
    <definedName name="X" localSheetId="1">#REF!</definedName>
    <definedName name="X">#REF!</definedName>
    <definedName name="X.1" localSheetId="1">#REF!</definedName>
    <definedName name="X.1">#REF!</definedName>
    <definedName name="y" localSheetId="1">#REF!</definedName>
    <definedName name="y">#REF!</definedName>
    <definedName name="yee">'[2]Upah&amp;Bahan'!$C$18</definedName>
    <definedName name="z" localSheetId="1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44" l="1"/>
  <c r="K41" i="44"/>
  <c r="K42" i="44"/>
  <c r="K39" i="44"/>
  <c r="K36" i="44"/>
  <c r="K28" i="44"/>
  <c r="K43" i="44" l="1"/>
  <c r="K31" i="44"/>
  <c r="K32" i="44"/>
  <c r="K33" i="44"/>
  <c r="K29" i="44"/>
  <c r="F7" i="20"/>
  <c r="F8" i="20"/>
  <c r="F9" i="20"/>
  <c r="F6" i="20"/>
  <c r="C9" i="20"/>
  <c r="C8" i="20"/>
  <c r="C7" i="20"/>
  <c r="C6" i="20"/>
  <c r="C4" i="20"/>
  <c r="K15" i="44"/>
  <c r="K20" i="44"/>
  <c r="K16" i="44"/>
  <c r="K19" i="44" l="1"/>
  <c r="K21" i="44" s="1"/>
  <c r="K14" i="44"/>
  <c r="K17" i="44" s="1"/>
  <c r="K49" i="44" l="1"/>
  <c r="D16" i="20" l="1"/>
  <c r="D14" i="20"/>
  <c r="I30" i="44" l="1"/>
  <c r="K30" i="44" s="1"/>
  <c r="K34" i="44" s="1"/>
  <c r="K37" i="44"/>
  <c r="K44" i="44" l="1"/>
  <c r="I16" i="20"/>
  <c r="K22" i="44" l="1"/>
  <c r="I14" i="20" s="1"/>
  <c r="I18" i="20" s="1"/>
  <c r="K46" i="44" l="1"/>
  <c r="K47" i="44" s="1"/>
  <c r="K48" i="44" s="1"/>
  <c r="K50" i="44" s="1"/>
  <c r="I19" i="20"/>
  <c r="I20" i="20" s="1"/>
  <c r="I21" i="20" s="1"/>
</calcChain>
</file>

<file path=xl/sharedStrings.xml><?xml version="1.0" encoding="utf-8"?>
<sst xmlns="http://schemas.openxmlformats.org/spreadsheetml/2006/main" count="124" uniqueCount="73">
  <si>
    <t>II</t>
  </si>
  <si>
    <t>PPn 10%</t>
  </si>
  <si>
    <t>JUMLAH + PPn</t>
  </si>
  <si>
    <t>DIBULATKAN</t>
  </si>
  <si>
    <t>A</t>
  </si>
  <si>
    <t>I</t>
  </si>
  <si>
    <t xml:space="preserve"> </t>
  </si>
  <si>
    <t>No</t>
  </si>
  <si>
    <t>-</t>
  </si>
  <si>
    <t>Jumlah</t>
  </si>
  <si>
    <t>B</t>
  </si>
  <si>
    <t xml:space="preserve">Terbilang : </t>
  </si>
  <si>
    <t>Uraian</t>
  </si>
  <si>
    <t>PROFFESIONAL STAFF</t>
  </si>
  <si>
    <t>SUB PROFFESIONAL STAFF</t>
  </si>
  <si>
    <t>BIAYA LANGSUNG PERSONIL</t>
  </si>
  <si>
    <t>BIAYA LANGSUNG NON PERSONIL</t>
  </si>
  <si>
    <t>BIAYA PELAPORAN</t>
  </si>
  <si>
    <t>Volume</t>
  </si>
  <si>
    <t>Harga Satuan</t>
  </si>
  <si>
    <t>SUB TOTAL</t>
  </si>
  <si>
    <t>( Rp )</t>
  </si>
  <si>
    <t>Jumlah A+B =</t>
  </si>
  <si>
    <t>A.</t>
  </si>
  <si>
    <t>Biaya bahan habis pakai (ATK)</t>
  </si>
  <si>
    <t>Biaya komunikasi</t>
  </si>
  <si>
    <t>Ls</t>
  </si>
  <si>
    <t>BIAYA TRANSPORTASI</t>
  </si>
  <si>
    <t>B.</t>
  </si>
  <si>
    <t>BIAYA ALAT DAN OPERASIONAL KANTOR</t>
  </si>
  <si>
    <t>Sewa komputer dan Printer</t>
  </si>
  <si>
    <t>C.</t>
  </si>
  <si>
    <t>Eks</t>
  </si>
  <si>
    <t>Unit</t>
  </si>
  <si>
    <t>Jumlah A+B+C+D =</t>
  </si>
  <si>
    <t>Total</t>
  </si>
  <si>
    <t>NO</t>
  </si>
  <si>
    <t>URAIAN</t>
  </si>
  <si>
    <t>TOTAL HARGA                           ( Rp )</t>
  </si>
  <si>
    <t>REKAPITULASI</t>
  </si>
  <si>
    <t>Operasional Kantor</t>
  </si>
  <si>
    <t>Komputer + Printer</t>
  </si>
  <si>
    <t>Sewa &amp; Ops. Kend Roda 2</t>
  </si>
  <si>
    <t>PPn 11%</t>
  </si>
  <si>
    <t>Org</t>
  </si>
  <si>
    <t>Laporan Pendahuluan</t>
  </si>
  <si>
    <t>Laporan Akhir</t>
  </si>
  <si>
    <t>( Hari )</t>
  </si>
  <si>
    <t>D3/S1 arsitek</t>
  </si>
  <si>
    <t>D3/ S1 Ekonomi</t>
  </si>
  <si>
    <t>Soft Copy (Hard-Disc 1 TB)</t>
  </si>
  <si>
    <t>HARGA PERKIRAAN SENDIRI (HPS)</t>
  </si>
  <si>
    <t>Satuan Kerja</t>
  </si>
  <si>
    <t>:</t>
  </si>
  <si>
    <t>Pekerjaan</t>
  </si>
  <si>
    <t>Lokasi</t>
  </si>
  <si>
    <t>Jangka Waktu</t>
  </si>
  <si>
    <t>Dinas Kepemudaan Dan Keolahragaan Provinsi Sumatera Utara</t>
  </si>
  <si>
    <t>Jl. Williem Iskandar No.9 Medan</t>
  </si>
  <si>
    <t>90 (Sembilan Puluh) Hari Kalender</t>
  </si>
  <si>
    <t>Medan,      April 2024</t>
  </si>
  <si>
    <t>( Bulan )</t>
  </si>
  <si>
    <t>( Orang )</t>
  </si>
  <si>
    <t>Jasa Konsultansi Pengawasan Rehab Sirkuit Disporasu</t>
  </si>
  <si>
    <t>Team Leader (S1 T. Sipil - 3 Tahun Ahli Jalan Madya)</t>
  </si>
  <si>
    <t>Quality (S1 Teknik Sipil - 3 Tahun Muda Jalan/Jembatan)</t>
  </si>
  <si>
    <t>Ahli K3 (S1 - 2 Tahun Muda)</t>
  </si>
  <si>
    <t>Administrasi/Operator Komputer</t>
  </si>
  <si>
    <t>Inspector (S1  Teknik Sipil - 1 Tahun Pengalaman)</t>
  </si>
  <si>
    <t>Biaya Sewa Kantor</t>
  </si>
  <si>
    <t>Laporan Bulan</t>
  </si>
  <si>
    <t>TIGA RATUS TIGA PULUH TIGA JUTA TUJUH RATUS SEPULUH RIBU RUIAH</t>
  </si>
  <si>
    <t>Medan,             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</si>
</sst>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_(* #,##0.00_);_(* \(#,##0.00\);_(* &quot;-&quot;_);_(@_)"/>
    <numFmt numFmtId="168" formatCode="&quot;$&quot;#,##0\ ;\(&quot;$&quot;#,##0\)"/>
    <numFmt numFmtId="169" formatCode="_(&quot;US$&quot;\ * #,##0_);_(&quot;US$&quot;\ * \(#,##0\);_(&quot;US$&quot;\ * &quot;-&quot;_);_(@_)"/>
    <numFmt numFmtId="170" formatCode="\ 0.##\ "/>
    <numFmt numFmtId="171" formatCode="0.0%"/>
    <numFmt numFmtId="172" formatCode="_(* #,##0.000_);_(* \(#,##0.000\);_(* &quot;-&quot;_);_(@_)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Tms Rmn"/>
    </font>
    <font>
      <sz val="10"/>
      <name val="Arial"/>
      <family val="2"/>
    </font>
    <font>
      <b/>
      <sz val="12"/>
      <name val="Arial"/>
      <family val="2"/>
    </font>
    <font>
      <sz val="12"/>
      <name val="Helv"/>
    </font>
    <font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charset val="1"/>
      <scheme val="minor"/>
    </font>
    <font>
      <sz val="12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12"/>
      <color indexed="9"/>
      <name val="Tahoma"/>
      <family val="2"/>
    </font>
    <font>
      <sz val="10"/>
      <name val="Tahoma"/>
      <family val="2"/>
    </font>
    <font>
      <b/>
      <u/>
      <sz val="12"/>
      <name val="Tahoma"/>
      <family val="2"/>
    </font>
    <font>
      <b/>
      <u/>
      <sz val="16"/>
      <name val="Tahoma"/>
      <family val="2"/>
    </font>
    <font>
      <i/>
      <sz val="12"/>
      <name val="Tahom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">
        <color indexed="64"/>
      </left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169" fontId="21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7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9" applyNumberFormat="0" applyFon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9" applyNumberFormat="0" applyFont="0" applyFill="0" applyAlignment="0" applyProtection="0"/>
    <xf numFmtId="0" fontId="8" fillId="0" borderId="9" applyNumberFormat="0" applyFont="0" applyFill="0" applyAlignment="0" applyProtection="0"/>
    <xf numFmtId="0" fontId="8" fillId="0" borderId="9" applyNumberFormat="0" applyFont="0" applyFill="0" applyAlignment="0" applyProtection="0"/>
    <xf numFmtId="0" fontId="8" fillId="0" borderId="9" applyNumberFormat="0" applyFont="0" applyFill="0" applyAlignment="0" applyProtection="0"/>
    <xf numFmtId="0" fontId="8" fillId="0" borderId="9" applyNumberFormat="0" applyFont="0" applyFill="0" applyAlignment="0" applyProtection="0"/>
    <xf numFmtId="0" fontId="8" fillId="0" borderId="9" applyNumberFormat="0" applyFont="0" applyFill="0" applyAlignment="0" applyProtection="0"/>
    <xf numFmtId="0" fontId="8" fillId="0" borderId="9" applyNumberFormat="0" applyFont="0" applyFill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7" fillId="0" borderId="0" xfId="0" applyFont="1"/>
    <xf numFmtId="165" fontId="27" fillId="0" borderId="0" xfId="28" applyFont="1"/>
    <xf numFmtId="0" fontId="27" fillId="0" borderId="63" xfId="0" applyFont="1" applyBorder="1"/>
    <xf numFmtId="0" fontId="27" fillId="0" borderId="64" xfId="0" applyFont="1" applyBorder="1"/>
    <xf numFmtId="0" fontId="27" fillId="0" borderId="65" xfId="0" applyFont="1" applyBorder="1"/>
    <xf numFmtId="0" fontId="27" fillId="0" borderId="0" xfId="0" applyFont="1" applyAlignment="1" applyProtection="1">
      <alignment vertical="top"/>
      <protection locked="0"/>
    </xf>
    <xf numFmtId="0" fontId="27" fillId="0" borderId="66" xfId="0" applyFont="1" applyBorder="1" applyAlignment="1" applyProtection="1">
      <alignment vertical="top"/>
      <protection locked="0"/>
    </xf>
    <xf numFmtId="0" fontId="27" fillId="0" borderId="67" xfId="0" applyFont="1" applyBorder="1" applyAlignment="1" applyProtection="1">
      <alignment vertical="top"/>
      <protection locked="0"/>
    </xf>
    <xf numFmtId="0" fontId="27" fillId="0" borderId="66" xfId="0" applyFont="1" applyBorder="1"/>
    <xf numFmtId="0" fontId="27" fillId="0" borderId="67" xfId="0" applyFont="1" applyBorder="1"/>
    <xf numFmtId="0" fontId="27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165" fontId="30" fillId="0" borderId="0" xfId="43" applyFont="1" applyFill="1" applyBorder="1"/>
    <xf numFmtId="0" fontId="29" fillId="0" borderId="26" xfId="0" applyFont="1" applyBorder="1" applyAlignment="1">
      <alignment horizontal="center" vertical="center" wrapText="1"/>
    </xf>
    <xf numFmtId="165" fontId="29" fillId="0" borderId="44" xfId="43" applyFont="1" applyFill="1" applyBorder="1" applyAlignment="1">
      <alignment horizontal="center" vertical="center"/>
    </xf>
    <xf numFmtId="165" fontId="29" fillId="0" borderId="46" xfId="43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165" fontId="29" fillId="0" borderId="17" xfId="43" applyFont="1" applyFill="1" applyBorder="1" applyAlignment="1">
      <alignment horizontal="center" vertical="center"/>
    </xf>
    <xf numFmtId="165" fontId="29" fillId="0" borderId="48" xfId="43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0" fontId="29" fillId="0" borderId="72" xfId="0" applyFont="1" applyBorder="1" applyAlignment="1">
      <alignment horizontal="center" vertical="top"/>
    </xf>
    <xf numFmtId="0" fontId="29" fillId="0" borderId="62" xfId="0" applyFont="1" applyBorder="1" applyAlignment="1">
      <alignment vertical="top"/>
    </xf>
    <xf numFmtId="0" fontId="27" fillId="0" borderId="62" xfId="0" applyFont="1" applyBorder="1" applyAlignment="1">
      <alignment horizontal="center" vertical="top"/>
    </xf>
    <xf numFmtId="0" fontId="27" fillId="0" borderId="73" xfId="0" applyFont="1" applyBorder="1" applyAlignment="1">
      <alignment horizontal="center" vertical="top"/>
    </xf>
    <xf numFmtId="165" fontId="27" fillId="0" borderId="4" xfId="28" applyFont="1" applyFill="1" applyBorder="1" applyAlignment="1">
      <alignment horizontal="center" vertical="top"/>
    </xf>
    <xf numFmtId="165" fontId="27" fillId="0" borderId="58" xfId="43" applyFont="1" applyFill="1" applyBorder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53" xfId="0" applyFont="1" applyBorder="1" applyAlignment="1">
      <alignment horizontal="center" vertical="top"/>
    </xf>
    <xf numFmtId="167" fontId="27" fillId="0" borderId="13" xfId="39" applyNumberFormat="1" applyFont="1" applyFill="1" applyBorder="1" applyAlignment="1">
      <alignment horizontal="center" vertical="top"/>
    </xf>
    <xf numFmtId="165" fontId="27" fillId="0" borderId="13" xfId="28" applyFont="1" applyFill="1" applyBorder="1" applyAlignment="1">
      <alignment horizontal="center" vertical="top"/>
    </xf>
    <xf numFmtId="165" fontId="27" fillId="0" borderId="13" xfId="43" applyFont="1" applyFill="1" applyBorder="1" applyAlignment="1">
      <alignment horizontal="center" vertical="top"/>
    </xf>
    <xf numFmtId="165" fontId="27" fillId="0" borderId="54" xfId="43" applyFont="1" applyFill="1" applyBorder="1" applyAlignment="1">
      <alignment vertical="top"/>
    </xf>
    <xf numFmtId="0" fontId="27" fillId="0" borderId="31" xfId="0" applyFont="1" applyBorder="1" applyAlignment="1">
      <alignment horizontal="center" vertical="top"/>
    </xf>
    <xf numFmtId="167" fontId="27" fillId="0" borderId="77" xfId="39" applyNumberFormat="1" applyFont="1" applyFill="1" applyBorder="1" applyAlignment="1">
      <alignment horizontal="center" vertical="top"/>
    </xf>
    <xf numFmtId="0" fontId="27" fillId="0" borderId="33" xfId="0" applyFont="1" applyBorder="1" applyAlignment="1">
      <alignment horizontal="center" vertical="top"/>
    </xf>
    <xf numFmtId="167" fontId="27" fillId="0" borderId="75" xfId="39" applyNumberFormat="1" applyFont="1" applyFill="1" applyBorder="1" applyAlignment="1">
      <alignment horizontal="center" vertical="top"/>
    </xf>
    <xf numFmtId="165" fontId="27" fillId="0" borderId="75" xfId="28" applyFont="1" applyFill="1" applyBorder="1" applyAlignment="1">
      <alignment horizontal="center" vertical="top"/>
    </xf>
    <xf numFmtId="165" fontId="27" fillId="0" borderId="75" xfId="43" applyFont="1" applyFill="1" applyBorder="1" applyAlignment="1">
      <alignment horizontal="center" vertical="top"/>
    </xf>
    <xf numFmtId="165" fontId="27" fillId="0" borderId="57" xfId="43" applyFont="1" applyFill="1" applyBorder="1" applyAlignment="1">
      <alignment vertical="top"/>
    </xf>
    <xf numFmtId="0" fontId="27" fillId="0" borderId="50" xfId="0" applyFont="1" applyBorder="1" applyAlignment="1">
      <alignment horizontal="center" vertical="top"/>
    </xf>
    <xf numFmtId="0" fontId="27" fillId="0" borderId="3" xfId="0" applyFont="1" applyBorder="1" applyAlignment="1">
      <alignment vertical="top"/>
    </xf>
    <xf numFmtId="0" fontId="27" fillId="0" borderId="3" xfId="0" applyFont="1" applyBorder="1" applyAlignment="1">
      <alignment horizontal="center" vertical="top"/>
    </xf>
    <xf numFmtId="165" fontId="29" fillId="0" borderId="51" xfId="43" applyFont="1" applyFill="1" applyBorder="1" applyAlignment="1">
      <alignment vertical="top"/>
    </xf>
    <xf numFmtId="165" fontId="29" fillId="0" borderId="0" xfId="0" applyNumberFormat="1" applyFont="1" applyAlignment="1">
      <alignment vertical="top"/>
    </xf>
    <xf numFmtId="0" fontId="29" fillId="0" borderId="28" xfId="0" applyFont="1" applyBorder="1" applyAlignment="1">
      <alignment horizontal="center" vertical="top"/>
    </xf>
    <xf numFmtId="0" fontId="29" fillId="0" borderId="29" xfId="0" applyFont="1" applyBorder="1" applyAlignment="1">
      <alignment vertical="top"/>
    </xf>
    <xf numFmtId="0" fontId="27" fillId="0" borderId="29" xfId="0" applyFont="1" applyBorder="1" applyAlignment="1">
      <alignment horizontal="center" vertical="top"/>
    </xf>
    <xf numFmtId="0" fontId="27" fillId="0" borderId="74" xfId="0" applyFont="1" applyBorder="1" applyAlignment="1">
      <alignment horizontal="center" vertical="top"/>
    </xf>
    <xf numFmtId="0" fontId="27" fillId="0" borderId="36" xfId="0" applyFont="1" applyBorder="1" applyAlignment="1">
      <alignment horizontal="center" vertical="top"/>
    </xf>
    <xf numFmtId="165" fontId="27" fillId="0" borderId="74" xfId="0" applyNumberFormat="1" applyFont="1" applyBorder="1" applyAlignment="1">
      <alignment horizontal="center" vertical="top"/>
    </xf>
    <xf numFmtId="165" fontId="29" fillId="0" borderId="55" xfId="43" applyFont="1" applyFill="1" applyBorder="1" applyAlignment="1">
      <alignment vertical="top"/>
    </xf>
    <xf numFmtId="0" fontId="27" fillId="24" borderId="0" xfId="0" applyFont="1" applyFill="1" applyAlignment="1">
      <alignment vertical="top"/>
    </xf>
    <xf numFmtId="167" fontId="27" fillId="0" borderId="27" xfId="39" applyNumberFormat="1" applyFont="1" applyFill="1" applyBorder="1" applyAlignment="1">
      <alignment horizontal="center" vertical="top"/>
    </xf>
    <xf numFmtId="164" fontId="27" fillId="0" borderId="0" xfId="37" applyFont="1" applyAlignment="1">
      <alignment vertical="top"/>
    </xf>
    <xf numFmtId="172" fontId="27" fillId="0" borderId="0" xfId="37" applyNumberFormat="1" applyFont="1" applyAlignment="1">
      <alignment vertical="top"/>
    </xf>
    <xf numFmtId="0" fontId="27" fillId="0" borderId="27" xfId="0" applyFont="1" applyBorder="1" applyAlignment="1">
      <alignment vertical="top"/>
    </xf>
    <xf numFmtId="167" fontId="27" fillId="0" borderId="76" xfId="39" applyNumberFormat="1" applyFont="1" applyFill="1" applyBorder="1" applyAlignment="1">
      <alignment horizontal="center" vertical="top"/>
    </xf>
    <xf numFmtId="0" fontId="27" fillId="0" borderId="52" xfId="0" applyFont="1" applyBorder="1" applyAlignment="1">
      <alignment horizontal="center" vertical="top"/>
    </xf>
    <xf numFmtId="165" fontId="27" fillId="0" borderId="0" xfId="43" applyFont="1" applyFill="1" applyBorder="1" applyAlignment="1">
      <alignment horizontal="center" vertical="top"/>
    </xf>
    <xf numFmtId="165" fontId="27" fillId="0" borderId="0" xfId="43" applyFont="1" applyFill="1" applyBorder="1" applyAlignment="1">
      <alignment vertical="top"/>
    </xf>
    <xf numFmtId="0" fontId="29" fillId="0" borderId="26" xfId="0" applyFont="1" applyBorder="1" applyAlignment="1">
      <alignment horizontal="center" vertical="top" wrapText="1"/>
    </xf>
    <xf numFmtId="165" fontId="29" fillId="0" borderId="44" xfId="43" applyFont="1" applyFill="1" applyBorder="1" applyAlignment="1">
      <alignment horizontal="center" vertical="top"/>
    </xf>
    <xf numFmtId="165" fontId="29" fillId="0" borderId="46" xfId="43" applyFont="1" applyFill="1" applyBorder="1" applyAlignment="1">
      <alignment horizontal="center" vertical="top"/>
    </xf>
    <xf numFmtId="0" fontId="29" fillId="0" borderId="15" xfId="0" applyFont="1" applyBorder="1" applyAlignment="1">
      <alignment horizontal="center" vertical="top" wrapText="1"/>
    </xf>
    <xf numFmtId="165" fontId="29" fillId="0" borderId="17" xfId="43" applyFont="1" applyFill="1" applyBorder="1" applyAlignment="1">
      <alignment horizontal="center" vertical="top"/>
    </xf>
    <xf numFmtId="165" fontId="29" fillId="0" borderId="48" xfId="43" applyFont="1" applyFill="1" applyBorder="1" applyAlignment="1">
      <alignment horizontal="center" vertical="top"/>
    </xf>
    <xf numFmtId="0" fontId="29" fillId="0" borderId="4" xfId="0" applyFont="1" applyBorder="1" applyAlignment="1">
      <alignment vertical="top"/>
    </xf>
    <xf numFmtId="0" fontId="32" fillId="0" borderId="20" xfId="0" applyFont="1" applyBorder="1" applyAlignment="1">
      <alignment horizontal="left" vertical="top"/>
    </xf>
    <xf numFmtId="0" fontId="27" fillId="0" borderId="4" xfId="0" applyFont="1" applyBorder="1" applyAlignment="1">
      <alignment horizontal="center" vertical="top"/>
    </xf>
    <xf numFmtId="165" fontId="27" fillId="0" borderId="73" xfId="0" applyNumberFormat="1" applyFont="1" applyBorder="1" applyAlignment="1">
      <alignment horizontal="center" vertical="top"/>
    </xf>
    <xf numFmtId="165" fontId="29" fillId="0" borderId="58" xfId="43" applyFont="1" applyFill="1" applyBorder="1" applyAlignment="1">
      <alignment vertical="top"/>
    </xf>
    <xf numFmtId="0" fontId="27" fillId="0" borderId="22" xfId="0" applyFont="1" applyBorder="1" applyAlignment="1">
      <alignment horizontal="center" vertical="top"/>
    </xf>
    <xf numFmtId="165" fontId="27" fillId="0" borderId="22" xfId="28" applyFont="1" applyFill="1" applyBorder="1" applyAlignment="1">
      <alignment horizontal="center" vertical="top"/>
    </xf>
    <xf numFmtId="165" fontId="27" fillId="0" borderId="13" xfId="299" applyFont="1" applyFill="1" applyBorder="1" applyAlignment="1">
      <alignment horizontal="center" vertical="top"/>
    </xf>
    <xf numFmtId="165" fontId="27" fillId="0" borderId="0" xfId="28" applyFont="1" applyAlignment="1">
      <alignment vertical="top"/>
    </xf>
    <xf numFmtId="0" fontId="27" fillId="0" borderId="32" xfId="0" applyFont="1" applyBorder="1" applyAlignment="1">
      <alignment horizontal="center" vertical="top"/>
    </xf>
    <xf numFmtId="0" fontId="27" fillId="0" borderId="10" xfId="0" applyFont="1" applyBorder="1" applyAlignment="1">
      <alignment vertical="top"/>
    </xf>
    <xf numFmtId="167" fontId="27" fillId="0" borderId="10" xfId="39" applyNumberFormat="1" applyFont="1" applyFill="1" applyBorder="1" applyAlignment="1">
      <alignment horizontal="center" vertical="top"/>
    </xf>
    <xf numFmtId="0" fontId="27" fillId="0" borderId="19" xfId="0" applyFont="1" applyBorder="1" applyAlignment="1">
      <alignment horizontal="center" vertical="top"/>
    </xf>
    <xf numFmtId="165" fontId="27" fillId="0" borderId="19" xfId="28" applyFont="1" applyFill="1" applyBorder="1" applyAlignment="1">
      <alignment horizontal="center" vertical="top"/>
    </xf>
    <xf numFmtId="165" fontId="27" fillId="0" borderId="14" xfId="299" applyFont="1" applyFill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27" fillId="0" borderId="30" xfId="0" applyFont="1" applyBorder="1" applyAlignment="1">
      <alignment horizontal="center" vertical="top"/>
    </xf>
    <xf numFmtId="165" fontId="27" fillId="0" borderId="55" xfId="43" applyFont="1" applyFill="1" applyBorder="1" applyAlignment="1">
      <alignment vertical="top"/>
    </xf>
    <xf numFmtId="167" fontId="27" fillId="0" borderId="22" xfId="39" applyNumberFormat="1" applyFont="1" applyFill="1" applyBorder="1" applyAlignment="1">
      <alignment horizontal="center" vertical="top"/>
    </xf>
    <xf numFmtId="165" fontId="27" fillId="0" borderId="12" xfId="0" applyNumberFormat="1" applyFont="1" applyBorder="1" applyAlignment="1">
      <alignment horizontal="center" vertical="top"/>
    </xf>
    <xf numFmtId="0" fontId="29" fillId="0" borderId="36" xfId="0" applyFont="1" applyBorder="1" applyAlignment="1">
      <alignment vertical="top"/>
    </xf>
    <xf numFmtId="0" fontId="27" fillId="0" borderId="11" xfId="0" applyFont="1" applyBorder="1" applyAlignment="1">
      <alignment vertical="top"/>
    </xf>
    <xf numFmtId="167" fontId="27" fillId="0" borderId="19" xfId="39" applyNumberFormat="1" applyFont="1" applyFill="1" applyBorder="1" applyAlignment="1">
      <alignment horizontal="center" vertical="top"/>
    </xf>
    <xf numFmtId="165" fontId="27" fillId="0" borderId="11" xfId="28" applyFont="1" applyFill="1" applyBorder="1" applyAlignment="1">
      <alignment horizontal="center" vertical="top"/>
    </xf>
    <xf numFmtId="167" fontId="27" fillId="0" borderId="27" xfId="275" applyNumberFormat="1" applyFont="1" applyFill="1" applyBorder="1" applyAlignment="1">
      <alignment horizontal="right" vertical="top"/>
    </xf>
    <xf numFmtId="167" fontId="27" fillId="0" borderId="22" xfId="275" applyNumberFormat="1" applyFont="1" applyFill="1" applyBorder="1" applyAlignment="1">
      <alignment horizontal="center" vertical="top"/>
    </xf>
    <xf numFmtId="165" fontId="27" fillId="0" borderId="12" xfId="28" applyFont="1" applyFill="1" applyBorder="1" applyAlignment="1">
      <alignment horizontal="center" vertical="top"/>
    </xf>
    <xf numFmtId="0" fontId="27" fillId="0" borderId="11" xfId="0" applyFont="1" applyBorder="1" applyAlignment="1">
      <alignment vertical="top" wrapText="1"/>
    </xf>
    <xf numFmtId="167" fontId="27" fillId="0" borderId="10" xfId="275" applyNumberFormat="1" applyFont="1" applyFill="1" applyBorder="1" applyAlignment="1">
      <alignment horizontal="right" vertical="top"/>
    </xf>
    <xf numFmtId="167" fontId="27" fillId="0" borderId="19" xfId="275" applyNumberFormat="1" applyFont="1" applyFill="1" applyBorder="1" applyAlignment="1">
      <alignment horizontal="center" vertical="top"/>
    </xf>
    <xf numFmtId="165" fontId="27" fillId="0" borderId="0" xfId="0" applyNumberFormat="1" applyFont="1" applyAlignment="1">
      <alignment vertical="top"/>
    </xf>
    <xf numFmtId="0" fontId="32" fillId="0" borderId="0" xfId="0" applyFont="1"/>
    <xf numFmtId="0" fontId="27" fillId="0" borderId="0" xfId="0" applyFont="1" applyAlignment="1">
      <alignment horizontal="center" vertical="center" wrapText="1"/>
    </xf>
    <xf numFmtId="165" fontId="29" fillId="0" borderId="0" xfId="28" applyFont="1" applyBorder="1"/>
    <xf numFmtId="165" fontId="29" fillId="0" borderId="0" xfId="28" applyFont="1" applyFill="1" applyBorder="1" applyAlignment="1">
      <alignment horizontal="center" vertical="top"/>
    </xf>
    <xf numFmtId="165" fontId="27" fillId="0" borderId="0" xfId="28" applyFont="1" applyFill="1" applyBorder="1" applyAlignment="1">
      <alignment horizontal="center" vertical="top"/>
    </xf>
    <xf numFmtId="165" fontId="27" fillId="0" borderId="67" xfId="0" applyNumberFormat="1" applyFont="1" applyBorder="1"/>
    <xf numFmtId="0" fontId="27" fillId="0" borderId="69" xfId="0" applyFont="1" applyBorder="1"/>
    <xf numFmtId="0" fontId="27" fillId="0" borderId="71" xfId="0" applyFont="1" applyBorder="1"/>
    <xf numFmtId="0" fontId="27" fillId="0" borderId="0" xfId="0" applyFont="1" applyAlignment="1">
      <alignment horizontal="center"/>
    </xf>
    <xf numFmtId="0" fontId="27" fillId="0" borderId="11" xfId="0" applyFont="1" applyBorder="1" applyAlignment="1">
      <alignment horizontal="center" vertical="top"/>
    </xf>
    <xf numFmtId="0" fontId="27" fillId="0" borderId="0" xfId="0" applyFont="1" applyAlignment="1" applyProtection="1">
      <alignment horizontal="center" vertical="top"/>
      <protection locked="0"/>
    </xf>
    <xf numFmtId="0" fontId="27" fillId="0" borderId="80" xfId="0" applyFont="1" applyBorder="1" applyAlignment="1">
      <alignment vertical="top"/>
    </xf>
    <xf numFmtId="0" fontId="27" fillId="0" borderId="81" xfId="0" applyFont="1" applyBorder="1" applyAlignment="1">
      <alignment vertical="top"/>
    </xf>
    <xf numFmtId="0" fontId="27" fillId="0" borderId="82" xfId="0" applyFont="1" applyBorder="1" applyAlignment="1">
      <alignment vertical="top"/>
    </xf>
    <xf numFmtId="0" fontId="27" fillId="0" borderId="19" xfId="0" applyFont="1" applyBorder="1" applyAlignment="1">
      <alignment vertical="top"/>
    </xf>
    <xf numFmtId="0" fontId="27" fillId="0" borderId="34" xfId="0" applyFont="1" applyBorder="1" applyAlignment="1">
      <alignment vertical="top"/>
    </xf>
    <xf numFmtId="0" fontId="27" fillId="0" borderId="61" xfId="0" applyFont="1" applyBorder="1" applyAlignment="1">
      <alignment vertical="top"/>
    </xf>
    <xf numFmtId="0" fontId="27" fillId="0" borderId="25" xfId="0" applyFont="1" applyBorder="1" applyAlignment="1">
      <alignment vertical="top"/>
    </xf>
    <xf numFmtId="0" fontId="29" fillId="0" borderId="20" xfId="0" applyFont="1" applyBorder="1" applyAlignment="1">
      <alignment vertical="top"/>
    </xf>
    <xf numFmtId="0" fontId="29" fillId="0" borderId="30" xfId="0" applyFont="1" applyBorder="1" applyAlignment="1">
      <alignment vertical="top"/>
    </xf>
    <xf numFmtId="0" fontId="29" fillId="0" borderId="41" xfId="0" applyFont="1" applyBorder="1"/>
    <xf numFmtId="0" fontId="29" fillId="0" borderId="41" xfId="0" applyFont="1" applyBorder="1" applyAlignment="1">
      <alignment vertical="top"/>
    </xf>
    <xf numFmtId="0" fontId="27" fillId="0" borderId="83" xfId="0" applyFont="1" applyBorder="1" applyAlignment="1">
      <alignment vertical="top"/>
    </xf>
    <xf numFmtId="0" fontId="27" fillId="0" borderId="84" xfId="0" applyFont="1" applyBorder="1" applyAlignment="1">
      <alignment vertical="top"/>
    </xf>
    <xf numFmtId="0" fontId="27" fillId="0" borderId="85" xfId="0" applyFont="1" applyBorder="1" applyAlignment="1">
      <alignment vertical="top"/>
    </xf>
    <xf numFmtId="0" fontId="27" fillId="0" borderId="19" xfId="0" applyFont="1" applyBorder="1" applyAlignment="1">
      <alignment vertical="top" wrapText="1"/>
    </xf>
    <xf numFmtId="165" fontId="27" fillId="0" borderId="0" xfId="28" applyFont="1" applyBorder="1"/>
    <xf numFmtId="0" fontId="28" fillId="0" borderId="0" xfId="0" applyFont="1" applyAlignment="1" applyProtection="1">
      <alignment horizontal="center" vertical="top"/>
      <protection locked="0"/>
    </xf>
    <xf numFmtId="0" fontId="27" fillId="0" borderId="0" xfId="0" applyFont="1" applyAlignment="1" applyProtection="1">
      <alignment horizontal="left" vertical="top"/>
      <protection locked="0"/>
    </xf>
    <xf numFmtId="0" fontId="31" fillId="0" borderId="0" xfId="0" applyFont="1" applyAlignment="1">
      <alignment vertical="top"/>
    </xf>
    <xf numFmtId="170" fontId="27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165" fontId="27" fillId="0" borderId="0" xfId="0" applyNumberFormat="1" applyFont="1"/>
    <xf numFmtId="0" fontId="27" fillId="0" borderId="66" xfId="0" applyFont="1" applyBorder="1" applyAlignment="1" applyProtection="1">
      <alignment horizontal="center" vertical="top"/>
      <protection locked="0"/>
    </xf>
    <xf numFmtId="0" fontId="27" fillId="0" borderId="67" xfId="0" applyFont="1" applyBorder="1" applyAlignment="1" applyProtection="1">
      <alignment horizontal="center" vertical="top"/>
      <protection locked="0"/>
    </xf>
    <xf numFmtId="0" fontId="29" fillId="0" borderId="2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/>
    </xf>
    <xf numFmtId="0" fontId="27" fillId="0" borderId="11" xfId="0" applyFont="1" applyBorder="1"/>
    <xf numFmtId="0" fontId="27" fillId="0" borderId="19" xfId="0" applyFont="1" applyBorder="1"/>
    <xf numFmtId="165" fontId="27" fillId="0" borderId="49" xfId="0" applyNumberFormat="1" applyFont="1" applyBorder="1"/>
    <xf numFmtId="171" fontId="27" fillId="0" borderId="67" xfId="75" applyNumberFormat="1" applyFont="1" applyBorder="1"/>
    <xf numFmtId="0" fontId="27" fillId="0" borderId="49" xfId="0" applyFont="1" applyBorder="1"/>
    <xf numFmtId="0" fontId="27" fillId="0" borderId="33" xfId="0" applyFont="1" applyBorder="1" applyAlignment="1">
      <alignment horizontal="center"/>
    </xf>
    <xf numFmtId="0" fontId="27" fillId="0" borderId="61" xfId="0" applyFont="1" applyBorder="1"/>
    <xf numFmtId="0" fontId="27" fillId="0" borderId="25" xfId="0" applyFont="1" applyBorder="1"/>
    <xf numFmtId="0" fontId="27" fillId="0" borderId="57" xfId="0" applyFont="1" applyBorder="1"/>
    <xf numFmtId="0" fontId="27" fillId="0" borderId="35" xfId="0" applyFont="1" applyBorder="1" applyAlignment="1">
      <alignment horizontal="center"/>
    </xf>
    <xf numFmtId="0" fontId="27" fillId="0" borderId="36" xfId="0" applyFont="1" applyBorder="1"/>
    <xf numFmtId="0" fontId="27" fillId="0" borderId="30" xfId="0" applyFont="1" applyBorder="1"/>
    <xf numFmtId="165" fontId="27" fillId="0" borderId="55" xfId="0" applyNumberFormat="1" applyFont="1" applyBorder="1"/>
    <xf numFmtId="167" fontId="27" fillId="0" borderId="67" xfId="37" applyNumberFormat="1" applyFont="1" applyBorder="1"/>
    <xf numFmtId="0" fontId="27" fillId="0" borderId="37" xfId="0" applyFont="1" applyBorder="1" applyAlignment="1">
      <alignment horizontal="center"/>
    </xf>
    <xf numFmtId="0" fontId="27" fillId="0" borderId="4" xfId="0" applyFont="1" applyBorder="1"/>
    <xf numFmtId="0" fontId="27" fillId="0" borderId="20" xfId="0" applyFont="1" applyBorder="1"/>
    <xf numFmtId="165" fontId="27" fillId="0" borderId="58" xfId="0" applyNumberFormat="1" applyFont="1" applyBorder="1" applyAlignment="1">
      <alignment horizontal="center"/>
    </xf>
    <xf numFmtId="165" fontId="27" fillId="0" borderId="62" xfId="0" applyNumberFormat="1" applyFont="1" applyBorder="1" applyAlignment="1">
      <alignment horizontal="center"/>
    </xf>
    <xf numFmtId="167" fontId="27" fillId="0" borderId="68" xfId="37" applyNumberFormat="1" applyFont="1" applyFill="1" applyBorder="1"/>
    <xf numFmtId="0" fontId="27" fillId="0" borderId="0" xfId="0" applyFont="1" applyAlignment="1">
      <alignment vertical="center"/>
    </xf>
    <xf numFmtId="0" fontId="27" fillId="0" borderId="6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165" fontId="29" fillId="24" borderId="62" xfId="0" applyNumberFormat="1" applyFont="1" applyFill="1" applyBorder="1" applyAlignment="1">
      <alignment horizontal="center" vertical="center"/>
    </xf>
    <xf numFmtId="165" fontId="29" fillId="0" borderId="68" xfId="0" applyNumberFormat="1" applyFont="1" applyBorder="1" applyAlignment="1">
      <alignment horizontal="center" vertical="center"/>
    </xf>
    <xf numFmtId="165" fontId="29" fillId="0" borderId="38" xfId="0" applyNumberFormat="1" applyFont="1" applyBorder="1" applyAlignment="1">
      <alignment vertical="center"/>
    </xf>
    <xf numFmtId="165" fontId="29" fillId="0" borderId="21" xfId="0" applyNumberFormat="1" applyFont="1" applyBorder="1" applyAlignment="1">
      <alignment vertical="center"/>
    </xf>
    <xf numFmtId="0" fontId="29" fillId="0" borderId="39" xfId="0" applyFont="1" applyBorder="1" applyAlignment="1">
      <alignment vertical="center"/>
    </xf>
    <xf numFmtId="165" fontId="29" fillId="0" borderId="59" xfId="0" applyNumberFormat="1" applyFont="1" applyBorder="1" applyAlignment="1">
      <alignment vertical="center"/>
    </xf>
    <xf numFmtId="165" fontId="29" fillId="0" borderId="0" xfId="0" applyNumberFormat="1" applyFont="1" applyAlignment="1">
      <alignment vertical="center"/>
    </xf>
    <xf numFmtId="165" fontId="29" fillId="0" borderId="40" xfId="0" applyNumberFormat="1" applyFont="1" applyBorder="1" applyAlignment="1">
      <alignment vertical="center"/>
    </xf>
    <xf numFmtId="165" fontId="29" fillId="0" borderId="41" xfId="0" applyNumberFormat="1" applyFont="1" applyBorder="1" applyAlignment="1">
      <alignment vertical="center"/>
    </xf>
    <xf numFmtId="2" fontId="27" fillId="0" borderId="67" xfId="0" applyNumberFormat="1" applyFont="1" applyBorder="1"/>
    <xf numFmtId="0" fontId="27" fillId="0" borderId="0" xfId="482" applyFont="1"/>
    <xf numFmtId="0" fontId="30" fillId="0" borderId="0" xfId="0" applyFont="1"/>
    <xf numFmtId="0" fontId="27" fillId="0" borderId="0" xfId="482" applyFont="1" applyAlignment="1">
      <alignment horizontal="center"/>
    </xf>
    <xf numFmtId="0" fontId="35" fillId="0" borderId="0" xfId="482" applyFont="1" applyAlignment="1">
      <alignment horizontal="center"/>
    </xf>
    <xf numFmtId="0" fontId="36" fillId="0" borderId="0" xfId="482" applyFont="1" applyAlignment="1">
      <alignment horizontal="center"/>
    </xf>
    <xf numFmtId="0" fontId="36" fillId="0" borderId="0" xfId="482" quotePrefix="1" applyFont="1" applyAlignment="1">
      <alignment horizontal="center"/>
    </xf>
    <xf numFmtId="0" fontId="27" fillId="0" borderId="70" xfId="0" applyFont="1" applyBorder="1"/>
    <xf numFmtId="0" fontId="27" fillId="0" borderId="0" xfId="0" applyFont="1" applyAlignment="1" applyProtection="1">
      <alignment horizontal="center" vertical="top"/>
      <protection hidden="1"/>
    </xf>
    <xf numFmtId="0" fontId="35" fillId="0" borderId="0" xfId="482" applyFont="1"/>
    <xf numFmtId="0" fontId="27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vertical="center" wrapText="1"/>
      <protection locked="0"/>
    </xf>
    <xf numFmtId="0" fontId="29" fillId="0" borderId="80" xfId="0" applyFont="1" applyBorder="1"/>
    <xf numFmtId="0" fontId="29" fillId="0" borderId="81" xfId="0" applyFont="1" applyBorder="1"/>
    <xf numFmtId="0" fontId="27" fillId="0" borderId="10" xfId="0" applyFont="1" applyBorder="1"/>
    <xf numFmtId="0" fontId="27" fillId="0" borderId="34" xfId="0" applyFont="1" applyBorder="1"/>
    <xf numFmtId="167" fontId="27" fillId="0" borderId="86" xfId="39" applyNumberFormat="1" applyFont="1" applyFill="1" applyBorder="1" applyAlignment="1">
      <alignment horizontal="center" vertical="top"/>
    </xf>
    <xf numFmtId="0" fontId="27" fillId="0" borderId="12" xfId="0" applyFont="1" applyBorder="1" applyAlignment="1">
      <alignment vertical="top"/>
    </xf>
    <xf numFmtId="0" fontId="27" fillId="0" borderId="22" xfId="0" applyFont="1" applyBorder="1" applyAlignment="1">
      <alignment vertical="top"/>
    </xf>
    <xf numFmtId="0" fontId="29" fillId="0" borderId="81" xfId="0" applyFont="1" applyBorder="1" applyAlignment="1">
      <alignment vertical="top"/>
    </xf>
    <xf numFmtId="165" fontId="27" fillId="0" borderId="88" xfId="0" applyNumberFormat="1" applyFont="1" applyBorder="1" applyAlignment="1">
      <alignment horizontal="center" vertical="top"/>
    </xf>
    <xf numFmtId="0" fontId="27" fillId="0" borderId="87" xfId="0" applyFont="1" applyBorder="1" applyAlignment="1">
      <alignment horizontal="center" vertical="top"/>
    </xf>
    <xf numFmtId="0" fontId="32" fillId="0" borderId="0" xfId="482" quotePrefix="1" applyFont="1" applyAlignment="1">
      <alignment horizontal="center"/>
    </xf>
    <xf numFmtId="0" fontId="27" fillId="0" borderId="0" xfId="482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 applyProtection="1">
      <alignment horizontal="center" vertical="top"/>
      <protection hidden="1"/>
    </xf>
    <xf numFmtId="165" fontId="34" fillId="0" borderId="0" xfId="0" applyNumberFormat="1" applyFont="1" applyAlignment="1">
      <alignment horizontal="center" vertical="center" wrapText="1"/>
    </xf>
    <xf numFmtId="165" fontId="34" fillId="0" borderId="60" xfId="0" applyNumberFormat="1" applyFont="1" applyBorder="1" applyAlignment="1">
      <alignment horizontal="center" vertical="center" wrapText="1"/>
    </xf>
    <xf numFmtId="165" fontId="34" fillId="0" borderId="41" xfId="0" applyNumberFormat="1" applyFont="1" applyBorder="1" applyAlignment="1">
      <alignment horizontal="center" vertical="center" wrapText="1"/>
    </xf>
    <xf numFmtId="165" fontId="34" fillId="0" borderId="42" xfId="0" applyNumberFormat="1" applyFont="1" applyBorder="1" applyAlignment="1">
      <alignment horizontal="center" vertical="center" wrapText="1"/>
    </xf>
    <xf numFmtId="0" fontId="35" fillId="0" borderId="0" xfId="482" applyFont="1" applyAlignment="1">
      <alignment horizontal="left"/>
    </xf>
    <xf numFmtId="0" fontId="27" fillId="0" borderId="0" xfId="0" applyFont="1" applyAlignment="1" applyProtection="1">
      <alignment horizontal="center" vertical="top"/>
      <protection hidden="1"/>
    </xf>
    <xf numFmtId="0" fontId="27" fillId="0" borderId="0" xfId="0" applyFont="1" applyAlignment="1" applyProtection="1">
      <alignment horizontal="center" vertical="top"/>
      <protection locked="0"/>
    </xf>
    <xf numFmtId="0" fontId="29" fillId="0" borderId="29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3" fillId="0" borderId="0" xfId="0" applyFont="1" applyAlignment="1" applyProtection="1">
      <alignment horizontal="center" vertical="top"/>
      <protection locked="0"/>
    </xf>
    <xf numFmtId="0" fontId="29" fillId="0" borderId="4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top"/>
    </xf>
    <xf numFmtId="0" fontId="27" fillId="0" borderId="23" xfId="0" applyFont="1" applyBorder="1" applyAlignment="1">
      <alignment horizontal="center" vertical="top"/>
    </xf>
    <xf numFmtId="0" fontId="29" fillId="0" borderId="3" xfId="0" applyFont="1" applyBorder="1" applyAlignment="1">
      <alignment horizontal="right" vertical="top"/>
    </xf>
    <xf numFmtId="0" fontId="29" fillId="0" borderId="23" xfId="0" applyFont="1" applyBorder="1" applyAlignment="1">
      <alignment horizontal="right" vertical="top"/>
    </xf>
    <xf numFmtId="0" fontId="27" fillId="0" borderId="16" xfId="0" applyFont="1" applyBorder="1" applyAlignment="1">
      <alignment horizontal="center" vertical="top"/>
    </xf>
    <xf numFmtId="0" fontId="27" fillId="0" borderId="0" xfId="0" applyFont="1" applyAlignment="1">
      <alignment horizontal="center" vertical="center" wrapText="1"/>
    </xf>
  </cellXfs>
  <cellStyles count="483">
    <cellStyle name="20% - Accent1" xfId="1" builtinId="30" customBuiltin="1"/>
    <cellStyle name="20% - Accent1 2" xfId="81" xr:uid="{00000000-0005-0000-0000-000001000000}"/>
    <cellStyle name="20% - Accent1 3" xfId="82" xr:uid="{00000000-0005-0000-0000-000002000000}"/>
    <cellStyle name="20% - Accent1 4" xfId="83" xr:uid="{00000000-0005-0000-0000-000003000000}"/>
    <cellStyle name="20% - Accent1 5" xfId="84" xr:uid="{00000000-0005-0000-0000-000004000000}"/>
    <cellStyle name="20% - Accent1 6" xfId="85" xr:uid="{00000000-0005-0000-0000-000005000000}"/>
    <cellStyle name="20% - Accent1 7" xfId="86" xr:uid="{00000000-0005-0000-0000-000006000000}"/>
    <cellStyle name="20% - Accent1 8" xfId="87" xr:uid="{00000000-0005-0000-0000-000007000000}"/>
    <cellStyle name="20% - Accent2" xfId="2" builtinId="34" customBuiltin="1"/>
    <cellStyle name="20% - Accent2 2" xfId="88" xr:uid="{00000000-0005-0000-0000-000009000000}"/>
    <cellStyle name="20% - Accent2 3" xfId="89" xr:uid="{00000000-0005-0000-0000-00000A000000}"/>
    <cellStyle name="20% - Accent2 4" xfId="90" xr:uid="{00000000-0005-0000-0000-00000B000000}"/>
    <cellStyle name="20% - Accent2 5" xfId="91" xr:uid="{00000000-0005-0000-0000-00000C000000}"/>
    <cellStyle name="20% - Accent2 6" xfId="92" xr:uid="{00000000-0005-0000-0000-00000D000000}"/>
    <cellStyle name="20% - Accent2 7" xfId="93" xr:uid="{00000000-0005-0000-0000-00000E000000}"/>
    <cellStyle name="20% - Accent2 8" xfId="94" xr:uid="{00000000-0005-0000-0000-00000F000000}"/>
    <cellStyle name="20% - Accent3" xfId="3" builtinId="38" customBuiltin="1"/>
    <cellStyle name="20% - Accent3 2" xfId="95" xr:uid="{00000000-0005-0000-0000-000011000000}"/>
    <cellStyle name="20% - Accent3 3" xfId="96" xr:uid="{00000000-0005-0000-0000-000012000000}"/>
    <cellStyle name="20% - Accent3 4" xfId="97" xr:uid="{00000000-0005-0000-0000-000013000000}"/>
    <cellStyle name="20% - Accent3 5" xfId="98" xr:uid="{00000000-0005-0000-0000-000014000000}"/>
    <cellStyle name="20% - Accent3 6" xfId="99" xr:uid="{00000000-0005-0000-0000-000015000000}"/>
    <cellStyle name="20% - Accent3 7" xfId="100" xr:uid="{00000000-0005-0000-0000-000016000000}"/>
    <cellStyle name="20% - Accent3 8" xfId="101" xr:uid="{00000000-0005-0000-0000-000017000000}"/>
    <cellStyle name="20% - Accent4" xfId="4" builtinId="42" customBuiltin="1"/>
    <cellStyle name="20% - Accent4 2" xfId="102" xr:uid="{00000000-0005-0000-0000-000019000000}"/>
    <cellStyle name="20% - Accent4 3" xfId="103" xr:uid="{00000000-0005-0000-0000-00001A000000}"/>
    <cellStyle name="20% - Accent4 4" xfId="104" xr:uid="{00000000-0005-0000-0000-00001B000000}"/>
    <cellStyle name="20% - Accent4 5" xfId="105" xr:uid="{00000000-0005-0000-0000-00001C000000}"/>
    <cellStyle name="20% - Accent4 6" xfId="106" xr:uid="{00000000-0005-0000-0000-00001D000000}"/>
    <cellStyle name="20% - Accent4 7" xfId="107" xr:uid="{00000000-0005-0000-0000-00001E000000}"/>
    <cellStyle name="20% - Accent4 8" xfId="108" xr:uid="{00000000-0005-0000-0000-00001F000000}"/>
    <cellStyle name="20% - Accent5" xfId="5" builtinId="46" customBuiltin="1"/>
    <cellStyle name="20% - Accent5 2" xfId="109" xr:uid="{00000000-0005-0000-0000-000021000000}"/>
    <cellStyle name="20% - Accent5 3" xfId="110" xr:uid="{00000000-0005-0000-0000-000022000000}"/>
    <cellStyle name="20% - Accent5 4" xfId="111" xr:uid="{00000000-0005-0000-0000-000023000000}"/>
    <cellStyle name="20% - Accent5 5" xfId="112" xr:uid="{00000000-0005-0000-0000-000024000000}"/>
    <cellStyle name="20% - Accent5 6" xfId="113" xr:uid="{00000000-0005-0000-0000-000025000000}"/>
    <cellStyle name="20% - Accent5 7" xfId="114" xr:uid="{00000000-0005-0000-0000-000026000000}"/>
    <cellStyle name="20% - Accent5 8" xfId="115" xr:uid="{00000000-0005-0000-0000-000027000000}"/>
    <cellStyle name="20% - Accent6" xfId="6" builtinId="50" customBuiltin="1"/>
    <cellStyle name="20% - Accent6 2" xfId="116" xr:uid="{00000000-0005-0000-0000-000029000000}"/>
    <cellStyle name="20% - Accent6 3" xfId="117" xr:uid="{00000000-0005-0000-0000-00002A000000}"/>
    <cellStyle name="20% - Accent6 4" xfId="118" xr:uid="{00000000-0005-0000-0000-00002B000000}"/>
    <cellStyle name="20% - Accent6 5" xfId="119" xr:uid="{00000000-0005-0000-0000-00002C000000}"/>
    <cellStyle name="20% - Accent6 6" xfId="120" xr:uid="{00000000-0005-0000-0000-00002D000000}"/>
    <cellStyle name="20% - Accent6 7" xfId="121" xr:uid="{00000000-0005-0000-0000-00002E000000}"/>
    <cellStyle name="20% - Accent6 8" xfId="122" xr:uid="{00000000-0005-0000-0000-00002F000000}"/>
    <cellStyle name="40% - Accent1" xfId="7" builtinId="31" customBuiltin="1"/>
    <cellStyle name="40% - Accent1 2" xfId="123" xr:uid="{00000000-0005-0000-0000-000031000000}"/>
    <cellStyle name="40% - Accent1 3" xfId="124" xr:uid="{00000000-0005-0000-0000-000032000000}"/>
    <cellStyle name="40% - Accent1 4" xfId="125" xr:uid="{00000000-0005-0000-0000-000033000000}"/>
    <cellStyle name="40% - Accent1 5" xfId="126" xr:uid="{00000000-0005-0000-0000-000034000000}"/>
    <cellStyle name="40% - Accent1 6" xfId="127" xr:uid="{00000000-0005-0000-0000-000035000000}"/>
    <cellStyle name="40% - Accent1 7" xfId="128" xr:uid="{00000000-0005-0000-0000-000036000000}"/>
    <cellStyle name="40% - Accent1 8" xfId="129" xr:uid="{00000000-0005-0000-0000-000037000000}"/>
    <cellStyle name="40% - Accent2" xfId="8" builtinId="35" customBuiltin="1"/>
    <cellStyle name="40% - Accent2 2" xfId="130" xr:uid="{00000000-0005-0000-0000-000039000000}"/>
    <cellStyle name="40% - Accent2 3" xfId="131" xr:uid="{00000000-0005-0000-0000-00003A000000}"/>
    <cellStyle name="40% - Accent2 4" xfId="132" xr:uid="{00000000-0005-0000-0000-00003B000000}"/>
    <cellStyle name="40% - Accent2 5" xfId="133" xr:uid="{00000000-0005-0000-0000-00003C000000}"/>
    <cellStyle name="40% - Accent2 6" xfId="134" xr:uid="{00000000-0005-0000-0000-00003D000000}"/>
    <cellStyle name="40% - Accent2 7" xfId="135" xr:uid="{00000000-0005-0000-0000-00003E000000}"/>
    <cellStyle name="40% - Accent2 8" xfId="136" xr:uid="{00000000-0005-0000-0000-00003F000000}"/>
    <cellStyle name="40% - Accent3" xfId="9" builtinId="39" customBuiltin="1"/>
    <cellStyle name="40% - Accent3 2" xfId="137" xr:uid="{00000000-0005-0000-0000-000041000000}"/>
    <cellStyle name="40% - Accent3 3" xfId="138" xr:uid="{00000000-0005-0000-0000-000042000000}"/>
    <cellStyle name="40% - Accent3 4" xfId="139" xr:uid="{00000000-0005-0000-0000-000043000000}"/>
    <cellStyle name="40% - Accent3 5" xfId="140" xr:uid="{00000000-0005-0000-0000-000044000000}"/>
    <cellStyle name="40% - Accent3 6" xfId="141" xr:uid="{00000000-0005-0000-0000-000045000000}"/>
    <cellStyle name="40% - Accent3 7" xfId="142" xr:uid="{00000000-0005-0000-0000-000046000000}"/>
    <cellStyle name="40% - Accent3 8" xfId="143" xr:uid="{00000000-0005-0000-0000-000047000000}"/>
    <cellStyle name="40% - Accent4" xfId="10" builtinId="43" customBuiltin="1"/>
    <cellStyle name="40% - Accent4 2" xfId="144" xr:uid="{00000000-0005-0000-0000-000049000000}"/>
    <cellStyle name="40% - Accent4 3" xfId="145" xr:uid="{00000000-0005-0000-0000-00004A000000}"/>
    <cellStyle name="40% - Accent4 4" xfId="146" xr:uid="{00000000-0005-0000-0000-00004B000000}"/>
    <cellStyle name="40% - Accent4 5" xfId="147" xr:uid="{00000000-0005-0000-0000-00004C000000}"/>
    <cellStyle name="40% - Accent4 6" xfId="148" xr:uid="{00000000-0005-0000-0000-00004D000000}"/>
    <cellStyle name="40% - Accent4 7" xfId="149" xr:uid="{00000000-0005-0000-0000-00004E000000}"/>
    <cellStyle name="40% - Accent4 8" xfId="150" xr:uid="{00000000-0005-0000-0000-00004F000000}"/>
    <cellStyle name="40% - Accent5" xfId="11" builtinId="47" customBuiltin="1"/>
    <cellStyle name="40% - Accent5 2" xfId="151" xr:uid="{00000000-0005-0000-0000-000051000000}"/>
    <cellStyle name="40% - Accent5 3" xfId="152" xr:uid="{00000000-0005-0000-0000-000052000000}"/>
    <cellStyle name="40% - Accent5 4" xfId="153" xr:uid="{00000000-0005-0000-0000-000053000000}"/>
    <cellStyle name="40% - Accent5 5" xfId="154" xr:uid="{00000000-0005-0000-0000-000054000000}"/>
    <cellStyle name="40% - Accent5 6" xfId="155" xr:uid="{00000000-0005-0000-0000-000055000000}"/>
    <cellStyle name="40% - Accent5 7" xfId="156" xr:uid="{00000000-0005-0000-0000-000056000000}"/>
    <cellStyle name="40% - Accent5 8" xfId="157" xr:uid="{00000000-0005-0000-0000-000057000000}"/>
    <cellStyle name="40% - Accent6" xfId="12" builtinId="51" customBuiltin="1"/>
    <cellStyle name="40% - Accent6 2" xfId="158" xr:uid="{00000000-0005-0000-0000-000059000000}"/>
    <cellStyle name="40% - Accent6 3" xfId="159" xr:uid="{00000000-0005-0000-0000-00005A000000}"/>
    <cellStyle name="40% - Accent6 4" xfId="160" xr:uid="{00000000-0005-0000-0000-00005B000000}"/>
    <cellStyle name="40% - Accent6 5" xfId="161" xr:uid="{00000000-0005-0000-0000-00005C000000}"/>
    <cellStyle name="40% - Accent6 6" xfId="162" xr:uid="{00000000-0005-0000-0000-00005D000000}"/>
    <cellStyle name="40% - Accent6 7" xfId="163" xr:uid="{00000000-0005-0000-0000-00005E000000}"/>
    <cellStyle name="40% - Accent6 8" xfId="164" xr:uid="{00000000-0005-0000-0000-00005F000000}"/>
    <cellStyle name="60% - Accent1" xfId="13" builtinId="32" customBuiltin="1"/>
    <cellStyle name="60% - Accent1 2" xfId="165" xr:uid="{00000000-0005-0000-0000-000061000000}"/>
    <cellStyle name="60% - Accent1 3" xfId="166" xr:uid="{00000000-0005-0000-0000-000062000000}"/>
    <cellStyle name="60% - Accent1 4" xfId="167" xr:uid="{00000000-0005-0000-0000-000063000000}"/>
    <cellStyle name="60% - Accent1 5" xfId="168" xr:uid="{00000000-0005-0000-0000-000064000000}"/>
    <cellStyle name="60% - Accent1 6" xfId="169" xr:uid="{00000000-0005-0000-0000-000065000000}"/>
    <cellStyle name="60% - Accent1 7" xfId="170" xr:uid="{00000000-0005-0000-0000-000066000000}"/>
    <cellStyle name="60% - Accent1 8" xfId="171" xr:uid="{00000000-0005-0000-0000-000067000000}"/>
    <cellStyle name="60% - Accent2" xfId="14" builtinId="36" customBuiltin="1"/>
    <cellStyle name="60% - Accent2 2" xfId="172" xr:uid="{00000000-0005-0000-0000-000069000000}"/>
    <cellStyle name="60% - Accent2 3" xfId="173" xr:uid="{00000000-0005-0000-0000-00006A000000}"/>
    <cellStyle name="60% - Accent2 4" xfId="174" xr:uid="{00000000-0005-0000-0000-00006B000000}"/>
    <cellStyle name="60% - Accent2 5" xfId="175" xr:uid="{00000000-0005-0000-0000-00006C000000}"/>
    <cellStyle name="60% - Accent2 6" xfId="176" xr:uid="{00000000-0005-0000-0000-00006D000000}"/>
    <cellStyle name="60% - Accent2 7" xfId="177" xr:uid="{00000000-0005-0000-0000-00006E000000}"/>
    <cellStyle name="60% - Accent2 8" xfId="178" xr:uid="{00000000-0005-0000-0000-00006F000000}"/>
    <cellStyle name="60% - Accent3" xfId="15" builtinId="40" customBuiltin="1"/>
    <cellStyle name="60% - Accent3 2" xfId="179" xr:uid="{00000000-0005-0000-0000-000071000000}"/>
    <cellStyle name="60% - Accent3 3" xfId="180" xr:uid="{00000000-0005-0000-0000-000072000000}"/>
    <cellStyle name="60% - Accent3 4" xfId="181" xr:uid="{00000000-0005-0000-0000-000073000000}"/>
    <cellStyle name="60% - Accent3 5" xfId="182" xr:uid="{00000000-0005-0000-0000-000074000000}"/>
    <cellStyle name="60% - Accent3 6" xfId="183" xr:uid="{00000000-0005-0000-0000-000075000000}"/>
    <cellStyle name="60% - Accent3 7" xfId="184" xr:uid="{00000000-0005-0000-0000-000076000000}"/>
    <cellStyle name="60% - Accent3 8" xfId="185" xr:uid="{00000000-0005-0000-0000-000077000000}"/>
    <cellStyle name="60% - Accent4" xfId="16" builtinId="44" customBuiltin="1"/>
    <cellStyle name="60% - Accent4 2" xfId="186" xr:uid="{00000000-0005-0000-0000-000079000000}"/>
    <cellStyle name="60% - Accent4 3" xfId="187" xr:uid="{00000000-0005-0000-0000-00007A000000}"/>
    <cellStyle name="60% - Accent4 4" xfId="188" xr:uid="{00000000-0005-0000-0000-00007B000000}"/>
    <cellStyle name="60% - Accent4 5" xfId="189" xr:uid="{00000000-0005-0000-0000-00007C000000}"/>
    <cellStyle name="60% - Accent4 6" xfId="190" xr:uid="{00000000-0005-0000-0000-00007D000000}"/>
    <cellStyle name="60% - Accent4 7" xfId="191" xr:uid="{00000000-0005-0000-0000-00007E000000}"/>
    <cellStyle name="60% - Accent4 8" xfId="192" xr:uid="{00000000-0005-0000-0000-00007F000000}"/>
    <cellStyle name="60% - Accent5" xfId="17" builtinId="48" customBuiltin="1"/>
    <cellStyle name="60% - Accent5 2" xfId="193" xr:uid="{00000000-0005-0000-0000-000081000000}"/>
    <cellStyle name="60% - Accent5 3" xfId="194" xr:uid="{00000000-0005-0000-0000-000082000000}"/>
    <cellStyle name="60% - Accent5 4" xfId="195" xr:uid="{00000000-0005-0000-0000-000083000000}"/>
    <cellStyle name="60% - Accent5 5" xfId="196" xr:uid="{00000000-0005-0000-0000-000084000000}"/>
    <cellStyle name="60% - Accent5 6" xfId="197" xr:uid="{00000000-0005-0000-0000-000085000000}"/>
    <cellStyle name="60% - Accent5 7" xfId="198" xr:uid="{00000000-0005-0000-0000-000086000000}"/>
    <cellStyle name="60% - Accent5 8" xfId="199" xr:uid="{00000000-0005-0000-0000-000087000000}"/>
    <cellStyle name="60% - Accent6" xfId="18" builtinId="52" customBuiltin="1"/>
    <cellStyle name="60% - Accent6 2" xfId="200" xr:uid="{00000000-0005-0000-0000-000089000000}"/>
    <cellStyle name="60% - Accent6 3" xfId="201" xr:uid="{00000000-0005-0000-0000-00008A000000}"/>
    <cellStyle name="60% - Accent6 4" xfId="202" xr:uid="{00000000-0005-0000-0000-00008B000000}"/>
    <cellStyle name="60% - Accent6 5" xfId="203" xr:uid="{00000000-0005-0000-0000-00008C000000}"/>
    <cellStyle name="60% - Accent6 6" xfId="204" xr:uid="{00000000-0005-0000-0000-00008D000000}"/>
    <cellStyle name="60% - Accent6 7" xfId="205" xr:uid="{00000000-0005-0000-0000-00008E000000}"/>
    <cellStyle name="60% - Accent6 8" xfId="206" xr:uid="{00000000-0005-0000-0000-00008F000000}"/>
    <cellStyle name="Accent1" xfId="19" builtinId="29" customBuiltin="1"/>
    <cellStyle name="Accent1 2" xfId="207" xr:uid="{00000000-0005-0000-0000-000091000000}"/>
    <cellStyle name="Accent1 3" xfId="208" xr:uid="{00000000-0005-0000-0000-000092000000}"/>
    <cellStyle name="Accent1 4" xfId="209" xr:uid="{00000000-0005-0000-0000-000093000000}"/>
    <cellStyle name="Accent1 5" xfId="210" xr:uid="{00000000-0005-0000-0000-000094000000}"/>
    <cellStyle name="Accent1 6" xfId="211" xr:uid="{00000000-0005-0000-0000-000095000000}"/>
    <cellStyle name="Accent1 7" xfId="212" xr:uid="{00000000-0005-0000-0000-000096000000}"/>
    <cellStyle name="Accent1 8" xfId="213" xr:uid="{00000000-0005-0000-0000-000097000000}"/>
    <cellStyle name="Accent2" xfId="20" builtinId="33" customBuiltin="1"/>
    <cellStyle name="Accent2 2" xfId="214" xr:uid="{00000000-0005-0000-0000-000099000000}"/>
    <cellStyle name="Accent2 3" xfId="215" xr:uid="{00000000-0005-0000-0000-00009A000000}"/>
    <cellStyle name="Accent2 4" xfId="216" xr:uid="{00000000-0005-0000-0000-00009B000000}"/>
    <cellStyle name="Accent2 5" xfId="217" xr:uid="{00000000-0005-0000-0000-00009C000000}"/>
    <cellStyle name="Accent2 6" xfId="218" xr:uid="{00000000-0005-0000-0000-00009D000000}"/>
    <cellStyle name="Accent2 7" xfId="219" xr:uid="{00000000-0005-0000-0000-00009E000000}"/>
    <cellStyle name="Accent2 8" xfId="220" xr:uid="{00000000-0005-0000-0000-00009F000000}"/>
    <cellStyle name="Accent3" xfId="21" builtinId="37" customBuiltin="1"/>
    <cellStyle name="Accent3 2" xfId="221" xr:uid="{00000000-0005-0000-0000-0000A1000000}"/>
    <cellStyle name="Accent3 3" xfId="222" xr:uid="{00000000-0005-0000-0000-0000A2000000}"/>
    <cellStyle name="Accent3 4" xfId="223" xr:uid="{00000000-0005-0000-0000-0000A3000000}"/>
    <cellStyle name="Accent3 5" xfId="224" xr:uid="{00000000-0005-0000-0000-0000A4000000}"/>
    <cellStyle name="Accent3 6" xfId="225" xr:uid="{00000000-0005-0000-0000-0000A5000000}"/>
    <cellStyle name="Accent3 7" xfId="226" xr:uid="{00000000-0005-0000-0000-0000A6000000}"/>
    <cellStyle name="Accent3 8" xfId="227" xr:uid="{00000000-0005-0000-0000-0000A7000000}"/>
    <cellStyle name="Accent4" xfId="22" builtinId="41" customBuiltin="1"/>
    <cellStyle name="Accent4 2" xfId="228" xr:uid="{00000000-0005-0000-0000-0000A9000000}"/>
    <cellStyle name="Accent4 3" xfId="229" xr:uid="{00000000-0005-0000-0000-0000AA000000}"/>
    <cellStyle name="Accent4 4" xfId="230" xr:uid="{00000000-0005-0000-0000-0000AB000000}"/>
    <cellStyle name="Accent4 5" xfId="231" xr:uid="{00000000-0005-0000-0000-0000AC000000}"/>
    <cellStyle name="Accent4 6" xfId="232" xr:uid="{00000000-0005-0000-0000-0000AD000000}"/>
    <cellStyle name="Accent4 7" xfId="233" xr:uid="{00000000-0005-0000-0000-0000AE000000}"/>
    <cellStyle name="Accent4 8" xfId="234" xr:uid="{00000000-0005-0000-0000-0000AF000000}"/>
    <cellStyle name="Accent5" xfId="23" builtinId="45" customBuiltin="1"/>
    <cellStyle name="Accent5 2" xfId="235" xr:uid="{00000000-0005-0000-0000-0000B1000000}"/>
    <cellStyle name="Accent5 3" xfId="236" xr:uid="{00000000-0005-0000-0000-0000B2000000}"/>
    <cellStyle name="Accent5 4" xfId="237" xr:uid="{00000000-0005-0000-0000-0000B3000000}"/>
    <cellStyle name="Accent5 5" xfId="238" xr:uid="{00000000-0005-0000-0000-0000B4000000}"/>
    <cellStyle name="Accent5 6" xfId="239" xr:uid="{00000000-0005-0000-0000-0000B5000000}"/>
    <cellStyle name="Accent5 7" xfId="240" xr:uid="{00000000-0005-0000-0000-0000B6000000}"/>
    <cellStyle name="Accent5 8" xfId="241" xr:uid="{00000000-0005-0000-0000-0000B7000000}"/>
    <cellStyle name="Accent6" xfId="24" builtinId="49" customBuiltin="1"/>
    <cellStyle name="Accent6 2" xfId="242" xr:uid="{00000000-0005-0000-0000-0000B9000000}"/>
    <cellStyle name="Accent6 3" xfId="243" xr:uid="{00000000-0005-0000-0000-0000BA000000}"/>
    <cellStyle name="Accent6 4" xfId="244" xr:uid="{00000000-0005-0000-0000-0000BB000000}"/>
    <cellStyle name="Accent6 5" xfId="245" xr:uid="{00000000-0005-0000-0000-0000BC000000}"/>
    <cellStyle name="Accent6 6" xfId="246" xr:uid="{00000000-0005-0000-0000-0000BD000000}"/>
    <cellStyle name="Accent6 7" xfId="247" xr:uid="{00000000-0005-0000-0000-0000BE000000}"/>
    <cellStyle name="Accent6 8" xfId="248" xr:uid="{00000000-0005-0000-0000-0000BF000000}"/>
    <cellStyle name="Bad" xfId="25" builtinId="27" customBuiltin="1"/>
    <cellStyle name="Bad 2" xfId="249" xr:uid="{00000000-0005-0000-0000-0000C1000000}"/>
    <cellStyle name="Bad 3" xfId="250" xr:uid="{00000000-0005-0000-0000-0000C2000000}"/>
    <cellStyle name="Bad 4" xfId="251" xr:uid="{00000000-0005-0000-0000-0000C3000000}"/>
    <cellStyle name="Bad 5" xfId="252" xr:uid="{00000000-0005-0000-0000-0000C4000000}"/>
    <cellStyle name="Bad 6" xfId="253" xr:uid="{00000000-0005-0000-0000-0000C5000000}"/>
    <cellStyle name="Bad 7" xfId="254" xr:uid="{00000000-0005-0000-0000-0000C6000000}"/>
    <cellStyle name="Bad 8" xfId="255" xr:uid="{00000000-0005-0000-0000-0000C7000000}"/>
    <cellStyle name="Calculation" xfId="26" builtinId="22" customBuiltin="1"/>
    <cellStyle name="Calculation 2" xfId="256" xr:uid="{00000000-0005-0000-0000-0000C9000000}"/>
    <cellStyle name="Calculation 3" xfId="257" xr:uid="{00000000-0005-0000-0000-0000CA000000}"/>
    <cellStyle name="Calculation 4" xfId="258" xr:uid="{00000000-0005-0000-0000-0000CB000000}"/>
    <cellStyle name="Calculation 5" xfId="259" xr:uid="{00000000-0005-0000-0000-0000CC000000}"/>
    <cellStyle name="Calculation 6" xfId="260" xr:uid="{00000000-0005-0000-0000-0000CD000000}"/>
    <cellStyle name="Calculation 7" xfId="261" xr:uid="{00000000-0005-0000-0000-0000CE000000}"/>
    <cellStyle name="Calculation 8" xfId="262" xr:uid="{00000000-0005-0000-0000-0000CF000000}"/>
    <cellStyle name="Check Cell" xfId="27" builtinId="23" customBuiltin="1"/>
    <cellStyle name="Check Cell 2" xfId="263" xr:uid="{00000000-0005-0000-0000-0000D1000000}"/>
    <cellStyle name="Check Cell 3" xfId="264" xr:uid="{00000000-0005-0000-0000-0000D2000000}"/>
    <cellStyle name="Check Cell 4" xfId="265" xr:uid="{00000000-0005-0000-0000-0000D3000000}"/>
    <cellStyle name="Check Cell 5" xfId="266" xr:uid="{00000000-0005-0000-0000-0000D4000000}"/>
    <cellStyle name="Check Cell 6" xfId="267" xr:uid="{00000000-0005-0000-0000-0000D5000000}"/>
    <cellStyle name="Check Cell 7" xfId="268" xr:uid="{00000000-0005-0000-0000-0000D6000000}"/>
    <cellStyle name="Check Cell 8" xfId="269" xr:uid="{00000000-0005-0000-0000-0000D7000000}"/>
    <cellStyle name="Comma" xfId="28" builtinId="3"/>
    <cellStyle name="Comma  - Style1" xfId="29" xr:uid="{00000000-0005-0000-0000-0000D9000000}"/>
    <cellStyle name="Comma  - Style2" xfId="30" xr:uid="{00000000-0005-0000-0000-0000DA000000}"/>
    <cellStyle name="Comma  - Style3" xfId="31" xr:uid="{00000000-0005-0000-0000-0000DB000000}"/>
    <cellStyle name="Comma  - Style4" xfId="32" xr:uid="{00000000-0005-0000-0000-0000DC000000}"/>
    <cellStyle name="Comma  - Style5" xfId="33" xr:uid="{00000000-0005-0000-0000-0000DD000000}"/>
    <cellStyle name="Comma  - Style6" xfId="34" xr:uid="{00000000-0005-0000-0000-0000DE000000}"/>
    <cellStyle name="Comma  - Style7" xfId="35" xr:uid="{00000000-0005-0000-0000-0000DF000000}"/>
    <cellStyle name="Comma  - Style8" xfId="36" xr:uid="{00000000-0005-0000-0000-0000E0000000}"/>
    <cellStyle name="Comma [0]" xfId="37" builtinId="6"/>
    <cellStyle name="Comma [0] 10" xfId="270" xr:uid="{00000000-0005-0000-0000-0000E2000000}"/>
    <cellStyle name="Comma [0] 11" xfId="271" xr:uid="{00000000-0005-0000-0000-0000E3000000}"/>
    <cellStyle name="Comma [0] 12" xfId="272" xr:uid="{00000000-0005-0000-0000-0000E4000000}"/>
    <cellStyle name="Comma [0] 13" xfId="273" xr:uid="{00000000-0005-0000-0000-0000E5000000}"/>
    <cellStyle name="Comma [0] 14" xfId="274" xr:uid="{00000000-0005-0000-0000-0000E6000000}"/>
    <cellStyle name="Comma [0] 2" xfId="38" xr:uid="{00000000-0005-0000-0000-0000E7000000}"/>
    <cellStyle name="Comma [0] 2 2" xfId="39" xr:uid="{00000000-0005-0000-0000-0000E8000000}"/>
    <cellStyle name="Comma [0] 2 2 2" xfId="275" xr:uid="{00000000-0005-0000-0000-0000E9000000}"/>
    <cellStyle name="Comma [0] 2 3" xfId="276" xr:uid="{00000000-0005-0000-0000-0000EA000000}"/>
    <cellStyle name="Comma [0] 2 4" xfId="277" xr:uid="{00000000-0005-0000-0000-0000EB000000}"/>
    <cellStyle name="Comma [0] 2 5" xfId="278" xr:uid="{00000000-0005-0000-0000-0000EC000000}"/>
    <cellStyle name="Comma [0] 2 6" xfId="279" xr:uid="{00000000-0005-0000-0000-0000ED000000}"/>
    <cellStyle name="Comma [0] 2 7" xfId="280" xr:uid="{00000000-0005-0000-0000-0000EE000000}"/>
    <cellStyle name="Comma [0] 2 8" xfId="281" xr:uid="{00000000-0005-0000-0000-0000EF000000}"/>
    <cellStyle name="Comma [0] 3" xfId="40" xr:uid="{00000000-0005-0000-0000-0000F0000000}"/>
    <cellStyle name="Comma [0] 3 2" xfId="41" xr:uid="{00000000-0005-0000-0000-0000F1000000}"/>
    <cellStyle name="Comma [0] 3 2 2" xfId="283" xr:uid="{00000000-0005-0000-0000-0000F2000000}"/>
    <cellStyle name="Comma [0] 3 3" xfId="282" xr:uid="{00000000-0005-0000-0000-0000F3000000}"/>
    <cellStyle name="Comma [0] 4" xfId="42" xr:uid="{00000000-0005-0000-0000-0000F4000000}"/>
    <cellStyle name="Comma [0] 4 2" xfId="284" xr:uid="{00000000-0005-0000-0000-0000F5000000}"/>
    <cellStyle name="Comma [0] 5" xfId="285" xr:uid="{00000000-0005-0000-0000-0000F6000000}"/>
    <cellStyle name="Comma [0] 6" xfId="286" xr:uid="{00000000-0005-0000-0000-0000F7000000}"/>
    <cellStyle name="Comma [0] 6 2" xfId="287" xr:uid="{00000000-0005-0000-0000-0000F8000000}"/>
    <cellStyle name="Comma [0] 6 2 2" xfId="288" xr:uid="{00000000-0005-0000-0000-0000F9000000}"/>
    <cellStyle name="Comma [0] 7" xfId="289" xr:uid="{00000000-0005-0000-0000-0000FA000000}"/>
    <cellStyle name="Comma [0] 7 2" xfId="290" xr:uid="{00000000-0005-0000-0000-0000FB000000}"/>
    <cellStyle name="Comma [0] 8" xfId="291" xr:uid="{00000000-0005-0000-0000-0000FC000000}"/>
    <cellStyle name="Comma [0] 8 2" xfId="292" xr:uid="{00000000-0005-0000-0000-0000FD000000}"/>
    <cellStyle name="Comma [0] 9" xfId="293" xr:uid="{00000000-0005-0000-0000-0000FE000000}"/>
    <cellStyle name="Comma 10" xfId="294" xr:uid="{00000000-0005-0000-0000-0000FF000000}"/>
    <cellStyle name="Comma 11" xfId="295" xr:uid="{00000000-0005-0000-0000-000000010000}"/>
    <cellStyle name="Comma 12" xfId="296" xr:uid="{00000000-0005-0000-0000-000001010000}"/>
    <cellStyle name="Comma 13" xfId="297" xr:uid="{00000000-0005-0000-0000-000002010000}"/>
    <cellStyle name="Comma 14" xfId="298" xr:uid="{00000000-0005-0000-0000-000003010000}"/>
    <cellStyle name="Comma 2" xfId="43" xr:uid="{00000000-0005-0000-0000-000004010000}"/>
    <cellStyle name="Comma 2 10" xfId="299" xr:uid="{00000000-0005-0000-0000-000005010000}"/>
    <cellStyle name="Comma 2 2" xfId="44" xr:uid="{00000000-0005-0000-0000-000006010000}"/>
    <cellStyle name="Comma 2 2 2" xfId="301" xr:uid="{00000000-0005-0000-0000-000007010000}"/>
    <cellStyle name="Comma 2 2 3" xfId="300" xr:uid="{00000000-0005-0000-0000-000008010000}"/>
    <cellStyle name="Comma 2 3" xfId="45" xr:uid="{00000000-0005-0000-0000-000009010000}"/>
    <cellStyle name="Comma 2 4" xfId="302" xr:uid="{00000000-0005-0000-0000-00000A010000}"/>
    <cellStyle name="Comma 2 5" xfId="303" xr:uid="{00000000-0005-0000-0000-00000B010000}"/>
    <cellStyle name="Comma 2 6" xfId="304" xr:uid="{00000000-0005-0000-0000-00000C010000}"/>
    <cellStyle name="Comma 2 7" xfId="305" xr:uid="{00000000-0005-0000-0000-00000D010000}"/>
    <cellStyle name="Comma 2 8" xfId="306" xr:uid="{00000000-0005-0000-0000-00000E010000}"/>
    <cellStyle name="Comma 2 9" xfId="307" xr:uid="{00000000-0005-0000-0000-00000F010000}"/>
    <cellStyle name="Comma 3" xfId="46" xr:uid="{00000000-0005-0000-0000-000010010000}"/>
    <cellStyle name="Comma 3 2" xfId="309" xr:uid="{00000000-0005-0000-0000-000011010000}"/>
    <cellStyle name="Comma 3 3" xfId="308" xr:uid="{00000000-0005-0000-0000-000012010000}"/>
    <cellStyle name="Comma 4" xfId="47" xr:uid="{00000000-0005-0000-0000-000013010000}"/>
    <cellStyle name="Comma 4 2" xfId="48" xr:uid="{00000000-0005-0000-0000-000014010000}"/>
    <cellStyle name="Comma 4 2 2" xfId="311" xr:uid="{00000000-0005-0000-0000-000015010000}"/>
    <cellStyle name="Comma 4 3" xfId="310" xr:uid="{00000000-0005-0000-0000-000016010000}"/>
    <cellStyle name="Comma 5" xfId="49" xr:uid="{00000000-0005-0000-0000-000017010000}"/>
    <cellStyle name="Comma 5 2" xfId="313" xr:uid="{00000000-0005-0000-0000-000018010000}"/>
    <cellStyle name="Comma 5 3" xfId="314" xr:uid="{00000000-0005-0000-0000-000019010000}"/>
    <cellStyle name="Comma 5 4" xfId="315" xr:uid="{00000000-0005-0000-0000-00001A010000}"/>
    <cellStyle name="Comma 5 5" xfId="312" xr:uid="{00000000-0005-0000-0000-00001B010000}"/>
    <cellStyle name="Comma 6" xfId="316" xr:uid="{00000000-0005-0000-0000-00001C010000}"/>
    <cellStyle name="Comma 6 2" xfId="317" xr:uid="{00000000-0005-0000-0000-00001D010000}"/>
    <cellStyle name="Comma 6 2 2" xfId="318" xr:uid="{00000000-0005-0000-0000-00001E010000}"/>
    <cellStyle name="Comma 7" xfId="319" xr:uid="{00000000-0005-0000-0000-00001F010000}"/>
    <cellStyle name="Comma 7 2" xfId="320" xr:uid="{00000000-0005-0000-0000-000020010000}"/>
    <cellStyle name="Comma 8" xfId="321" xr:uid="{00000000-0005-0000-0000-000021010000}"/>
    <cellStyle name="Comma 9" xfId="322" xr:uid="{00000000-0005-0000-0000-000022010000}"/>
    <cellStyle name="Comma 9 2" xfId="323" xr:uid="{00000000-0005-0000-0000-000023010000}"/>
    <cellStyle name="Comma0" xfId="50" xr:uid="{00000000-0005-0000-0000-000024010000}"/>
    <cellStyle name="Currency [0] 2" xfId="51" xr:uid="{00000000-0005-0000-0000-000025010000}"/>
    <cellStyle name="Currency [0] 2 2" xfId="324" xr:uid="{00000000-0005-0000-0000-000026010000}"/>
    <cellStyle name="Currency [0] 2 3" xfId="325" xr:uid="{00000000-0005-0000-0000-000027010000}"/>
    <cellStyle name="Currency [0] 2 4" xfId="326" xr:uid="{00000000-0005-0000-0000-000028010000}"/>
    <cellStyle name="Currency [0] 2 5" xfId="327" xr:uid="{00000000-0005-0000-0000-000029010000}"/>
    <cellStyle name="Currency [0] 3" xfId="328" xr:uid="{00000000-0005-0000-0000-00002A010000}"/>
    <cellStyle name="Currency [0] 3 2" xfId="329" xr:uid="{00000000-0005-0000-0000-00002B010000}"/>
    <cellStyle name="Currency0" xfId="52" xr:uid="{00000000-0005-0000-0000-00002C010000}"/>
    <cellStyle name="Date" xfId="53" xr:uid="{00000000-0005-0000-0000-00002D010000}"/>
    <cellStyle name="Explanatory Text" xfId="54" builtinId="53" customBuiltin="1"/>
    <cellStyle name="Explanatory Text 2" xfId="330" xr:uid="{00000000-0005-0000-0000-00002F010000}"/>
    <cellStyle name="Explanatory Text 3" xfId="331" xr:uid="{00000000-0005-0000-0000-000030010000}"/>
    <cellStyle name="Explanatory Text 4" xfId="332" xr:uid="{00000000-0005-0000-0000-000031010000}"/>
    <cellStyle name="Explanatory Text 5" xfId="333" xr:uid="{00000000-0005-0000-0000-000032010000}"/>
    <cellStyle name="Explanatory Text 6" xfId="334" xr:uid="{00000000-0005-0000-0000-000033010000}"/>
    <cellStyle name="Explanatory Text 7" xfId="335" xr:uid="{00000000-0005-0000-0000-000034010000}"/>
    <cellStyle name="Explanatory Text 8" xfId="336" xr:uid="{00000000-0005-0000-0000-000035010000}"/>
    <cellStyle name="Fixed" xfId="55" xr:uid="{00000000-0005-0000-0000-000036010000}"/>
    <cellStyle name="Good" xfId="56" builtinId="26" customBuiltin="1"/>
    <cellStyle name="Good 2" xfId="337" xr:uid="{00000000-0005-0000-0000-000038010000}"/>
    <cellStyle name="Good 3" xfId="338" xr:uid="{00000000-0005-0000-0000-000039010000}"/>
    <cellStyle name="Good 4" xfId="339" xr:uid="{00000000-0005-0000-0000-00003A010000}"/>
    <cellStyle name="Good 5" xfId="340" xr:uid="{00000000-0005-0000-0000-00003B010000}"/>
    <cellStyle name="Good 6" xfId="341" xr:uid="{00000000-0005-0000-0000-00003C010000}"/>
    <cellStyle name="Good 7" xfId="342" xr:uid="{00000000-0005-0000-0000-00003D010000}"/>
    <cellStyle name="Good 8" xfId="343" xr:uid="{00000000-0005-0000-0000-00003E010000}"/>
    <cellStyle name="Header1" xfId="57" xr:uid="{00000000-0005-0000-0000-00003F010000}"/>
    <cellStyle name="Header2" xfId="58" xr:uid="{00000000-0005-0000-0000-000040010000}"/>
    <cellStyle name="Heading 1" xfId="59" builtinId="16" customBuiltin="1"/>
    <cellStyle name="Heading 1 2" xfId="344" xr:uid="{00000000-0005-0000-0000-000042010000}"/>
    <cellStyle name="Heading 1 3" xfId="345" xr:uid="{00000000-0005-0000-0000-000043010000}"/>
    <cellStyle name="Heading 1 4" xfId="346" xr:uid="{00000000-0005-0000-0000-000044010000}"/>
    <cellStyle name="Heading 1 5" xfId="347" xr:uid="{00000000-0005-0000-0000-000045010000}"/>
    <cellStyle name="Heading 1 6" xfId="348" xr:uid="{00000000-0005-0000-0000-000046010000}"/>
    <cellStyle name="Heading 1 7" xfId="349" xr:uid="{00000000-0005-0000-0000-000047010000}"/>
    <cellStyle name="Heading 1 8" xfId="350" xr:uid="{00000000-0005-0000-0000-000048010000}"/>
    <cellStyle name="Heading 2" xfId="60" builtinId="17" customBuiltin="1"/>
    <cellStyle name="Heading 2 2" xfId="351" xr:uid="{00000000-0005-0000-0000-00004A010000}"/>
    <cellStyle name="Heading 2 3" xfId="352" xr:uid="{00000000-0005-0000-0000-00004B010000}"/>
    <cellStyle name="Heading 2 4" xfId="353" xr:uid="{00000000-0005-0000-0000-00004C010000}"/>
    <cellStyle name="Heading 2 5" xfId="354" xr:uid="{00000000-0005-0000-0000-00004D010000}"/>
    <cellStyle name="Heading 2 6" xfId="355" xr:uid="{00000000-0005-0000-0000-00004E010000}"/>
    <cellStyle name="Heading 2 7" xfId="356" xr:uid="{00000000-0005-0000-0000-00004F010000}"/>
    <cellStyle name="Heading 2 8" xfId="357" xr:uid="{00000000-0005-0000-0000-000050010000}"/>
    <cellStyle name="Heading 3" xfId="61" builtinId="18" customBuiltin="1"/>
    <cellStyle name="Heading 3 2" xfId="358" xr:uid="{00000000-0005-0000-0000-000052010000}"/>
    <cellStyle name="Heading 3 3" xfId="359" xr:uid="{00000000-0005-0000-0000-000053010000}"/>
    <cellStyle name="Heading 3 4" xfId="360" xr:uid="{00000000-0005-0000-0000-000054010000}"/>
    <cellStyle name="Heading 3 5" xfId="361" xr:uid="{00000000-0005-0000-0000-000055010000}"/>
    <cellStyle name="Heading 3 6" xfId="362" xr:uid="{00000000-0005-0000-0000-000056010000}"/>
    <cellStyle name="Heading 3 7" xfId="363" xr:uid="{00000000-0005-0000-0000-000057010000}"/>
    <cellStyle name="Heading 3 8" xfId="364" xr:uid="{00000000-0005-0000-0000-000058010000}"/>
    <cellStyle name="Heading 4" xfId="62" builtinId="19" customBuiltin="1"/>
    <cellStyle name="Heading 4 2" xfId="365" xr:uid="{00000000-0005-0000-0000-00005A010000}"/>
    <cellStyle name="Heading 4 3" xfId="366" xr:uid="{00000000-0005-0000-0000-00005B010000}"/>
    <cellStyle name="Heading 4 4" xfId="367" xr:uid="{00000000-0005-0000-0000-00005C010000}"/>
    <cellStyle name="Heading 4 5" xfId="368" xr:uid="{00000000-0005-0000-0000-00005D010000}"/>
    <cellStyle name="Heading 4 6" xfId="369" xr:uid="{00000000-0005-0000-0000-00005E010000}"/>
    <cellStyle name="Heading 4 7" xfId="370" xr:uid="{00000000-0005-0000-0000-00005F010000}"/>
    <cellStyle name="Heading 4 8" xfId="371" xr:uid="{00000000-0005-0000-0000-000060010000}"/>
    <cellStyle name="Input" xfId="63" builtinId="20" customBuiltin="1"/>
    <cellStyle name="Input 2" xfId="372" xr:uid="{00000000-0005-0000-0000-000062010000}"/>
    <cellStyle name="Input 3" xfId="373" xr:uid="{00000000-0005-0000-0000-000063010000}"/>
    <cellStyle name="Input 4" xfId="374" xr:uid="{00000000-0005-0000-0000-000064010000}"/>
    <cellStyle name="Input 5" xfId="375" xr:uid="{00000000-0005-0000-0000-000065010000}"/>
    <cellStyle name="Input 6" xfId="376" xr:uid="{00000000-0005-0000-0000-000066010000}"/>
    <cellStyle name="Input 7" xfId="377" xr:uid="{00000000-0005-0000-0000-000067010000}"/>
    <cellStyle name="Input 8" xfId="378" xr:uid="{00000000-0005-0000-0000-000068010000}"/>
    <cellStyle name="Linked Cell" xfId="64" builtinId="24" customBuiltin="1"/>
    <cellStyle name="Linked Cell 2" xfId="379" xr:uid="{00000000-0005-0000-0000-00006A010000}"/>
    <cellStyle name="Linked Cell 3" xfId="380" xr:uid="{00000000-0005-0000-0000-00006B010000}"/>
    <cellStyle name="Linked Cell 4" xfId="381" xr:uid="{00000000-0005-0000-0000-00006C010000}"/>
    <cellStyle name="Linked Cell 5" xfId="382" xr:uid="{00000000-0005-0000-0000-00006D010000}"/>
    <cellStyle name="Linked Cell 6" xfId="383" xr:uid="{00000000-0005-0000-0000-00006E010000}"/>
    <cellStyle name="Linked Cell 7" xfId="384" xr:uid="{00000000-0005-0000-0000-00006F010000}"/>
    <cellStyle name="Linked Cell 8" xfId="385" xr:uid="{00000000-0005-0000-0000-000070010000}"/>
    <cellStyle name="Neutral" xfId="65" builtinId="28" customBuiltin="1"/>
    <cellStyle name="Neutral 2" xfId="386" xr:uid="{00000000-0005-0000-0000-000072010000}"/>
    <cellStyle name="Neutral 3" xfId="387" xr:uid="{00000000-0005-0000-0000-000073010000}"/>
    <cellStyle name="Neutral 4" xfId="388" xr:uid="{00000000-0005-0000-0000-000074010000}"/>
    <cellStyle name="Neutral 5" xfId="389" xr:uid="{00000000-0005-0000-0000-000075010000}"/>
    <cellStyle name="Neutral 6" xfId="390" xr:uid="{00000000-0005-0000-0000-000076010000}"/>
    <cellStyle name="Neutral 7" xfId="391" xr:uid="{00000000-0005-0000-0000-000077010000}"/>
    <cellStyle name="Neutral 8" xfId="392" xr:uid="{00000000-0005-0000-0000-000078010000}"/>
    <cellStyle name="Normal" xfId="0" builtinId="0"/>
    <cellStyle name="Normal - Style1" xfId="66" xr:uid="{00000000-0005-0000-0000-00007A010000}"/>
    <cellStyle name="Normal 10" xfId="393" xr:uid="{00000000-0005-0000-0000-00007B010000}"/>
    <cellStyle name="Normal 10 3" xfId="394" xr:uid="{00000000-0005-0000-0000-00007C010000}"/>
    <cellStyle name="Normal 11" xfId="395" xr:uid="{00000000-0005-0000-0000-00007D010000}"/>
    <cellStyle name="Normal 12" xfId="396" xr:uid="{00000000-0005-0000-0000-00007E010000}"/>
    <cellStyle name="Normal 13" xfId="80" xr:uid="{00000000-0005-0000-0000-00007F010000}"/>
    <cellStyle name="Normal 14" xfId="397" xr:uid="{00000000-0005-0000-0000-000080010000}"/>
    <cellStyle name="Normal 15" xfId="470" xr:uid="{00000000-0005-0000-0000-000081010000}"/>
    <cellStyle name="Normal 16" xfId="478" xr:uid="{00000000-0005-0000-0000-000082010000}"/>
    <cellStyle name="Normal 17" xfId="479" xr:uid="{00000000-0005-0000-0000-000083010000}"/>
    <cellStyle name="Normal 18" xfId="480" xr:uid="{00000000-0005-0000-0000-000084010000}"/>
    <cellStyle name="Normal 19" xfId="398" xr:uid="{00000000-0005-0000-0000-000085010000}"/>
    <cellStyle name="Normal 2" xfId="67" xr:uid="{00000000-0005-0000-0000-000086010000}"/>
    <cellStyle name="Normal 2 10" xfId="399" xr:uid="{00000000-0005-0000-0000-000087010000}"/>
    <cellStyle name="Normal 2 2" xfId="68" xr:uid="{00000000-0005-0000-0000-000088010000}"/>
    <cellStyle name="Normal 2 2 2" xfId="400" xr:uid="{00000000-0005-0000-0000-000089010000}"/>
    <cellStyle name="Normal 2 3" xfId="401" xr:uid="{00000000-0005-0000-0000-00008A010000}"/>
    <cellStyle name="Normal 2 4" xfId="402" xr:uid="{00000000-0005-0000-0000-00008B010000}"/>
    <cellStyle name="Normal 2 5" xfId="403" xr:uid="{00000000-0005-0000-0000-00008C010000}"/>
    <cellStyle name="Normal 2 6" xfId="404" xr:uid="{00000000-0005-0000-0000-00008D010000}"/>
    <cellStyle name="Normal 2 7" xfId="405" xr:uid="{00000000-0005-0000-0000-00008E010000}"/>
    <cellStyle name="Normal 2 8" xfId="406" xr:uid="{00000000-0005-0000-0000-00008F010000}"/>
    <cellStyle name="Normal 2 9" xfId="407" xr:uid="{00000000-0005-0000-0000-000090010000}"/>
    <cellStyle name="Normal 2_10. Rab Sal irigasi DI Suka berbakti EDIT FINAL okee" xfId="408" xr:uid="{00000000-0005-0000-0000-000091010000}"/>
    <cellStyle name="Normal 20" xfId="481" xr:uid="{00000000-0005-0000-0000-000092010000}"/>
    <cellStyle name="Normal 21" xfId="482" xr:uid="{00000000-0005-0000-0000-000093010000}"/>
    <cellStyle name="Normal 3" xfId="69" xr:uid="{00000000-0005-0000-0000-000094010000}"/>
    <cellStyle name="Normal 3 2" xfId="70" xr:uid="{00000000-0005-0000-0000-000095010000}"/>
    <cellStyle name="Normal 3 2 2" xfId="410" xr:uid="{00000000-0005-0000-0000-000096010000}"/>
    <cellStyle name="Normal 3 3" xfId="409" xr:uid="{00000000-0005-0000-0000-000097010000}"/>
    <cellStyle name="Normal 3_HPS -  Sal irigasi DI Suka berbakti - KUALA" xfId="411" xr:uid="{00000000-0005-0000-0000-000098010000}"/>
    <cellStyle name="Normal 4" xfId="71" xr:uid="{00000000-0005-0000-0000-000099010000}"/>
    <cellStyle name="Normal 4 2" xfId="412" xr:uid="{00000000-0005-0000-0000-00009A010000}"/>
    <cellStyle name="Normal 4_KUA &amp; PPAS - 2013-23-07-2012" xfId="413" xr:uid="{00000000-0005-0000-0000-00009B010000}"/>
    <cellStyle name="Normal 5" xfId="72" xr:uid="{00000000-0005-0000-0000-00009C010000}"/>
    <cellStyle name="Normal 5 2" xfId="415" xr:uid="{00000000-0005-0000-0000-00009D010000}"/>
    <cellStyle name="Normal 5 3" xfId="414" xr:uid="{00000000-0005-0000-0000-00009E010000}"/>
    <cellStyle name="Normal 5_KUA &amp; PPAS - 2013-23-07-2012" xfId="416" xr:uid="{00000000-0005-0000-0000-00009F010000}"/>
    <cellStyle name="Normal 6" xfId="417" xr:uid="{00000000-0005-0000-0000-0000A0010000}"/>
    <cellStyle name="Normal 6 2" xfId="418" xr:uid="{00000000-0005-0000-0000-0000A1010000}"/>
    <cellStyle name="Normal 7" xfId="419" xr:uid="{00000000-0005-0000-0000-0000A2010000}"/>
    <cellStyle name="Normal 7 2" xfId="420" xr:uid="{00000000-0005-0000-0000-0000A3010000}"/>
    <cellStyle name="Normal 7_KUA &amp; PPAS - 2013-23-07-2012" xfId="421" xr:uid="{00000000-0005-0000-0000-0000A4010000}"/>
    <cellStyle name="Normal 8" xfId="422" xr:uid="{00000000-0005-0000-0000-0000A5010000}"/>
    <cellStyle name="Normal 9" xfId="423" xr:uid="{00000000-0005-0000-0000-0000A6010000}"/>
    <cellStyle name="Normal 9 3" xfId="424" xr:uid="{00000000-0005-0000-0000-0000A7010000}"/>
    <cellStyle name="Note" xfId="73" builtinId="10" customBuiltin="1"/>
    <cellStyle name="Note 2" xfId="425" xr:uid="{00000000-0005-0000-0000-0000A9010000}"/>
    <cellStyle name="Note 3" xfId="426" xr:uid="{00000000-0005-0000-0000-0000AA010000}"/>
    <cellStyle name="Note 4" xfId="427" xr:uid="{00000000-0005-0000-0000-0000AB010000}"/>
    <cellStyle name="Note 5" xfId="428" xr:uid="{00000000-0005-0000-0000-0000AC010000}"/>
    <cellStyle name="Note 6" xfId="429" xr:uid="{00000000-0005-0000-0000-0000AD010000}"/>
    <cellStyle name="Note 7" xfId="430" xr:uid="{00000000-0005-0000-0000-0000AE010000}"/>
    <cellStyle name="Note 8" xfId="431" xr:uid="{00000000-0005-0000-0000-0000AF010000}"/>
    <cellStyle name="Output" xfId="74" builtinId="21" customBuiltin="1"/>
    <cellStyle name="Output 2" xfId="432" xr:uid="{00000000-0005-0000-0000-0000B1010000}"/>
    <cellStyle name="Output 3" xfId="433" xr:uid="{00000000-0005-0000-0000-0000B2010000}"/>
    <cellStyle name="Output 4" xfId="434" xr:uid="{00000000-0005-0000-0000-0000B3010000}"/>
    <cellStyle name="Output 5" xfId="435" xr:uid="{00000000-0005-0000-0000-0000B4010000}"/>
    <cellStyle name="Output 6" xfId="436" xr:uid="{00000000-0005-0000-0000-0000B5010000}"/>
    <cellStyle name="Output 7" xfId="437" xr:uid="{00000000-0005-0000-0000-0000B6010000}"/>
    <cellStyle name="Output 8" xfId="438" xr:uid="{00000000-0005-0000-0000-0000B7010000}"/>
    <cellStyle name="Percent" xfId="75" builtinId="5"/>
    <cellStyle name="Percent 10" xfId="439" xr:uid="{00000000-0005-0000-0000-0000B9010000}"/>
    <cellStyle name="Percent 11" xfId="440" xr:uid="{00000000-0005-0000-0000-0000BA010000}"/>
    <cellStyle name="Percent 12" xfId="441" xr:uid="{00000000-0005-0000-0000-0000BB010000}"/>
    <cellStyle name="Percent 2" xfId="76" xr:uid="{00000000-0005-0000-0000-0000BC010000}"/>
    <cellStyle name="Percent 2 2" xfId="442" xr:uid="{00000000-0005-0000-0000-0000BD010000}"/>
    <cellStyle name="Percent 2 3" xfId="443" xr:uid="{00000000-0005-0000-0000-0000BE010000}"/>
    <cellStyle name="Percent 2 4" xfId="444" xr:uid="{00000000-0005-0000-0000-0000BF010000}"/>
    <cellStyle name="Percent 2 5" xfId="445" xr:uid="{00000000-0005-0000-0000-0000C0010000}"/>
    <cellStyle name="Percent 2 6" xfId="446" xr:uid="{00000000-0005-0000-0000-0000C1010000}"/>
    <cellStyle name="Percent 2 7" xfId="447" xr:uid="{00000000-0005-0000-0000-0000C2010000}"/>
    <cellStyle name="Percent 2 8" xfId="448" xr:uid="{00000000-0005-0000-0000-0000C3010000}"/>
    <cellStyle name="Percent 3" xfId="449" xr:uid="{00000000-0005-0000-0000-0000C4010000}"/>
    <cellStyle name="Percent 4" xfId="450" xr:uid="{00000000-0005-0000-0000-0000C5010000}"/>
    <cellStyle name="Percent 5" xfId="451" xr:uid="{00000000-0005-0000-0000-0000C6010000}"/>
    <cellStyle name="Percent 6" xfId="452" xr:uid="{00000000-0005-0000-0000-0000C7010000}"/>
    <cellStyle name="Percent 7" xfId="453" xr:uid="{00000000-0005-0000-0000-0000C8010000}"/>
    <cellStyle name="Percent 8" xfId="454" xr:uid="{00000000-0005-0000-0000-0000C9010000}"/>
    <cellStyle name="Percent 9" xfId="455" xr:uid="{00000000-0005-0000-0000-0000CA010000}"/>
    <cellStyle name="Title" xfId="77" builtinId="15" customBuiltin="1"/>
    <cellStyle name="Title 2" xfId="456" xr:uid="{00000000-0005-0000-0000-0000CC010000}"/>
    <cellStyle name="Title 3" xfId="457" xr:uid="{00000000-0005-0000-0000-0000CD010000}"/>
    <cellStyle name="Title 4" xfId="458" xr:uid="{00000000-0005-0000-0000-0000CE010000}"/>
    <cellStyle name="Title 5" xfId="459" xr:uid="{00000000-0005-0000-0000-0000CF010000}"/>
    <cellStyle name="Title 6" xfId="460" xr:uid="{00000000-0005-0000-0000-0000D0010000}"/>
    <cellStyle name="Title 7" xfId="461" xr:uid="{00000000-0005-0000-0000-0000D1010000}"/>
    <cellStyle name="Title 8" xfId="462" xr:uid="{00000000-0005-0000-0000-0000D2010000}"/>
    <cellStyle name="Total" xfId="78" builtinId="25" customBuiltin="1"/>
    <cellStyle name="Total 2" xfId="463" xr:uid="{00000000-0005-0000-0000-0000D4010000}"/>
    <cellStyle name="Total 3" xfId="464" xr:uid="{00000000-0005-0000-0000-0000D5010000}"/>
    <cellStyle name="Total 4" xfId="465" xr:uid="{00000000-0005-0000-0000-0000D6010000}"/>
    <cellStyle name="Total 5" xfId="466" xr:uid="{00000000-0005-0000-0000-0000D7010000}"/>
    <cellStyle name="Total 6" xfId="467" xr:uid="{00000000-0005-0000-0000-0000D8010000}"/>
    <cellStyle name="Total 7" xfId="468" xr:uid="{00000000-0005-0000-0000-0000D9010000}"/>
    <cellStyle name="Total 8" xfId="469" xr:uid="{00000000-0005-0000-0000-0000DA010000}"/>
    <cellStyle name="Warning Text" xfId="79" builtinId="11" customBuiltin="1"/>
    <cellStyle name="Warning Text 2" xfId="471" xr:uid="{00000000-0005-0000-0000-0000DC010000}"/>
    <cellStyle name="Warning Text 3" xfId="472" xr:uid="{00000000-0005-0000-0000-0000DD010000}"/>
    <cellStyle name="Warning Text 4" xfId="473" xr:uid="{00000000-0005-0000-0000-0000DE010000}"/>
    <cellStyle name="Warning Text 5" xfId="474" xr:uid="{00000000-0005-0000-0000-0000DF010000}"/>
    <cellStyle name="Warning Text 6" xfId="475" xr:uid="{00000000-0005-0000-0000-0000E0010000}"/>
    <cellStyle name="Warning Text 7" xfId="476" xr:uid="{00000000-0005-0000-0000-0000E1010000}"/>
    <cellStyle name="Warning Text 8" xfId="477" xr:uid="{00000000-0005-0000-0000-0000E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330573</xdr:colOff>
      <xdr:row>27</xdr:row>
      <xdr:rowOff>80122</xdr:rowOff>
    </xdr:from>
    <xdr:to>
      <xdr:col>17</xdr:col>
      <xdr:colOff>299570</xdr:colOff>
      <xdr:row>38</xdr:row>
      <xdr:rowOff>13447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1872632" y="6594475"/>
          <a:ext cx="2419350" cy="206991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ID" sz="1200"/>
            <a:t>DIBUAT OLEH :</a:t>
          </a:r>
        </a:p>
        <a:p>
          <a:pPr algn="ctr"/>
          <a:r>
            <a:rPr lang="en-ID" sz="1200"/>
            <a:t>KONSULTAN</a:t>
          </a:r>
          <a:r>
            <a:rPr lang="en-ID" sz="1200" baseline="0"/>
            <a:t> PERENCANAAN</a:t>
          </a:r>
        </a:p>
        <a:p>
          <a:pPr algn="ctr"/>
          <a:r>
            <a:rPr lang="en-ID" sz="1200" b="1" baseline="0"/>
            <a:t>CV. SINDANG LAYA CONSULTANT</a:t>
          </a:r>
        </a:p>
        <a:p>
          <a:pPr algn="ctr"/>
          <a:endParaRPr lang="en-ID" sz="1200" b="1" baseline="0"/>
        </a:p>
        <a:p>
          <a:pPr algn="ctr"/>
          <a:endParaRPr lang="en-ID" sz="1200" b="1" baseline="0"/>
        </a:p>
        <a:p>
          <a:pPr algn="ctr"/>
          <a:endParaRPr lang="en-ID" sz="1200" b="1" baseline="0"/>
        </a:p>
        <a:p>
          <a:pPr algn="ctr"/>
          <a:endParaRPr lang="en-ID" sz="1200" b="1" baseline="0"/>
        </a:p>
        <a:p>
          <a:pPr algn="ctr"/>
          <a:r>
            <a:rPr lang="en-ID" sz="1200" b="1" u="sng" baseline="0"/>
            <a:t>HENRY WIJAYA</a:t>
          </a:r>
        </a:p>
        <a:p>
          <a:pPr algn="ctr"/>
          <a:r>
            <a:rPr lang="en-ID" sz="1200" baseline="0"/>
            <a:t>Direktur</a:t>
          </a:r>
        </a:p>
        <a:p>
          <a:pPr algn="ctr"/>
          <a:endParaRPr lang="en-ID" sz="1200" baseline="0"/>
        </a:p>
        <a:p>
          <a:pPr algn="ctr"/>
          <a:endParaRPr lang="en-ID" sz="1200" baseline="0"/>
        </a:p>
        <a:p>
          <a:pPr algn="ctr"/>
          <a:endParaRPr lang="en-ID" sz="1200" baseline="0"/>
        </a:p>
        <a:p>
          <a:pPr algn="ctr"/>
          <a:endParaRPr lang="en-ID" sz="1200" baseline="0"/>
        </a:p>
        <a:p>
          <a:pPr algn="ctr"/>
          <a:endParaRPr lang="en-ID" sz="1200" baseline="0"/>
        </a:p>
        <a:p>
          <a:pPr algn="ctr"/>
          <a:endParaRPr lang="en-ID" sz="1200"/>
        </a:p>
      </xdr:txBody>
    </xdr:sp>
    <xdr:clientData/>
  </xdr:twoCellAnchor>
  <xdr:twoCellAnchor>
    <xdr:from>
      <xdr:col>5</xdr:col>
      <xdr:colOff>1885949</xdr:colOff>
      <xdr:row>26</xdr:row>
      <xdr:rowOff>168274</xdr:rowOff>
    </xdr:from>
    <xdr:to>
      <xdr:col>9</xdr:col>
      <xdr:colOff>19050</xdr:colOff>
      <xdr:row>42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A7E905-55F9-41C8-8C6F-AB331A1D8907}"/>
            </a:ext>
          </a:extLst>
        </xdr:cNvPr>
        <xdr:cNvSpPr txBox="1"/>
      </xdr:nvSpPr>
      <xdr:spPr>
        <a:xfrm>
          <a:off x="3990974" y="6369049"/>
          <a:ext cx="4095751" cy="287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KUASA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PENGGUNA ANGGARAN (KPA)</a:t>
          </a:r>
        </a:p>
        <a:p>
          <a:pPr algn="ctr"/>
          <a:r>
            <a:rPr lang="en-US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BIDANG SARANA, PRASARANA DAN KEMITRAAN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DISPORASU</a:t>
          </a: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200" b="1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SYAHRUDIN, SE, MM</a:t>
          </a:r>
        </a:p>
        <a:p>
          <a:pPr algn="ctr"/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19781023 200212 1 002</a:t>
          </a:r>
          <a:endParaRPr lang="en-US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3809545</xdr:colOff>
      <xdr:row>53</xdr:row>
      <xdr:rowOff>31750</xdr:rowOff>
    </xdr:from>
    <xdr:to>
      <xdr:col>10</xdr:col>
      <xdr:colOff>1028246</xdr:colOff>
      <xdr:row>67</xdr:row>
      <xdr:rowOff>53976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7D818C-5222-4520-84DA-292B181FD83E}"/>
            </a:ext>
          </a:extLst>
        </xdr:cNvPr>
        <xdr:cNvSpPr txBox="1"/>
      </xdr:nvSpPr>
      <xdr:spPr>
        <a:xfrm>
          <a:off x="5885995" y="11185525"/>
          <a:ext cx="4095751" cy="287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KUASA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PENGGUNA ANGGARAN (KPA)</a:t>
          </a:r>
        </a:p>
        <a:p>
          <a:pPr algn="ctr"/>
          <a:r>
            <a:rPr lang="en-US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BIDANG SARANA, PRASARANA DAN KEMITRAAN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DISPORASU</a:t>
          </a: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200" b="1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SYAHRUDIN, SE, MM</a:t>
          </a:r>
        </a:p>
        <a:p>
          <a:pPr algn="ctr"/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19781023 200212 1 002</a:t>
          </a:r>
          <a:endParaRPr lang="en-US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gairan%202010\2010%20ANALISA%20sni\WAldhO\Kuala\Pemel.%20Periodik\EE-Pd%20Cermin-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Bapak\Rab.%20Sukada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awaran%20Lelang%202005\A.4.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%202008\Documents%20and%20Settings\Mizi\My%20Documents\PU-2004\6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war\50-1%20CV.CITRA%20B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gairan%202010\2010%20ANALISA%20sni\WAldhO\Kuala\Pemel.%20Periodik\EE-Pd%20Cerm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4%20OE%20Pembangunan%20Gedung%20Sekolah%202006a-Selesa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%202008\Documents%20and%20Settings\Administrator\My%20Documents\Lelang\Tawar2006\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NDER%20ULANG\USAHA-KOTA2006\14%20OE%20PLP-2006-Selesa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PRD\RAB%20Jalan(asl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ISHAK\LOCALS~1\Temp\Rar$DI00.234\OE%20Pemagaran%20Kantor%20Tempat%20Kerj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gairan%202010\2010%20ANALISA%20sni\WAldhO\Kuala\Pemel.%20Periodik\Gajah%20-%20Dogang%20Segmen%20I%20minta%20TOLO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%202008\Documents%20and%20Settings\Guest\My%20Documents\PU.%202004\tawar%20APBD%202004\01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ontraktor%20laen\erickson%20hutagaol\1%20pt%20gaol%20maju%20jay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LIKASI%20PU%20-%202014\MASTER%20RAB%20-%202014\ANALISA%20SNI%20-%2020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OTA%20MADYA%202005\JALAN%20-%20P2P\RAB%20P2P\Analisa%20BM-2006-V1995%20Terpaka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ngairan%202010\2010%20ANALISA%20sni\PROYEK%20(CAIL)\DIKNAS%202007-%20REVISI%20FINAL%20!!\CINCAI-CINCAI\Pertanggal%2026-12-07%20Final%20OK%20!\SIBAGINDAR\Puramot%20Jaya%20-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Bapak\BM%20TIMUR%202006\EEBina%20Marga%20Lamtim%202006\EE%20Periodik\OE%20Sukarno%20Hatt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Bapak\DATA\Rutin%202008\RAB%20dan%20Analis%20Ruti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Bapak\Documents%20and%20Settings\user\My%20Documents\RAB%20menara%20W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nalisa\Analis%20K-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PL\Rab%20Yos%20Sudars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Bapak\14%20Proyek%202007\BM%20Timur%202007\EE%20Fisik%20BM%20Timur%202007\04.3%20Perencanaan%20Peningkatan%20Jalan\Paket%20PR.3.01\4.3.01%20EE%20Wonosari%20-%20Ganti%20Warno%20,%20latasir%20y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OE%20Fisisk%202006\Anl-2006Ktr\My%20Documents\PL\Rab%20Yos%20Sudars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IB-2012\RAB%20-%20OE%20%20-%2012\RAB%20-%202012\15%20-%20Desa%20Gunung%20Tinggi%20Sepanjang%20600%20m%20kec%20sirapit%20oke%20niiii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B%20-%202014\IB%20-%202014\Pengairan%202010\2010%20ANALISA%20sni\WAldhO\Kuala\Pemel.%20Periodik\Gajah%20-%20Dogang%20Segmen%20I%20minta%20TO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Bapak\Timur2003,fisik\Oe%20Jembatan\Jembat%20bara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B%20-%202014\all_data\OE-EE\1-BO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B%20-%202014\WAldhO\Kuala\Pemel.%20Periodik\RAB%20Pd%20Cerm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B%20-%202014\WAldhO\Kuala\Pemel.%20Periodik\Gajah%20-%20Dogang%20Segmen%20I%20minta%20TOLO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B%20-%202014\Data%20Bapak\Timur2003,fisik\Oe%20Jembatan\Jembat%20bar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B&amp;Q"/>
      <sheetName val="RAB"/>
      <sheetName val="anaK"/>
      <sheetName val="Lamp.Upah&amp;Biaya"/>
      <sheetName val="Lamp.ABiaya"/>
      <sheetName val="ANGKUT"/>
      <sheetName val="Upah&amp;Bahan"/>
      <sheetName val="Sket Jrk Angk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5">
          <cell r="H15">
            <v>5</v>
          </cell>
        </row>
        <row r="16">
          <cell r="H16">
            <v>6</v>
          </cell>
        </row>
        <row r="17">
          <cell r="H17">
            <v>7</v>
          </cell>
        </row>
        <row r="18">
          <cell r="H18">
            <v>8</v>
          </cell>
        </row>
        <row r="19">
          <cell r="H19">
            <v>9</v>
          </cell>
        </row>
        <row r="20">
          <cell r="H20">
            <v>10</v>
          </cell>
        </row>
        <row r="21">
          <cell r="H21">
            <v>11</v>
          </cell>
        </row>
        <row r="22">
          <cell r="H22">
            <v>12</v>
          </cell>
        </row>
        <row r="23">
          <cell r="H23">
            <v>13</v>
          </cell>
        </row>
        <row r="24">
          <cell r="H24">
            <v>14</v>
          </cell>
        </row>
        <row r="42">
          <cell r="H42">
            <v>65000</v>
          </cell>
        </row>
      </sheetData>
      <sheetData sheetId="8" refreshError="1">
        <row r="15">
          <cell r="C15">
            <v>30000</v>
          </cell>
        </row>
        <row r="16">
          <cell r="C16">
            <v>34000</v>
          </cell>
        </row>
        <row r="17">
          <cell r="C17">
            <v>38000</v>
          </cell>
        </row>
        <row r="18">
          <cell r="C18">
            <v>42000</v>
          </cell>
        </row>
        <row r="19">
          <cell r="C19">
            <v>48000</v>
          </cell>
        </row>
        <row r="20">
          <cell r="C20">
            <v>54000</v>
          </cell>
        </row>
        <row r="21">
          <cell r="C21">
            <v>54000</v>
          </cell>
        </row>
        <row r="22">
          <cell r="C22">
            <v>26250</v>
          </cell>
        </row>
        <row r="23">
          <cell r="C23">
            <v>48000</v>
          </cell>
        </row>
        <row r="24">
          <cell r="C24">
            <v>54000</v>
          </cell>
        </row>
        <row r="26">
          <cell r="C26">
            <v>48000</v>
          </cell>
        </row>
        <row r="27">
          <cell r="C27">
            <v>48000</v>
          </cell>
        </row>
        <row r="41">
          <cell r="C41">
            <v>30000</v>
          </cell>
        </row>
        <row r="42">
          <cell r="C42">
            <v>32500</v>
          </cell>
        </row>
        <row r="43">
          <cell r="C43">
            <v>57500</v>
          </cell>
        </row>
        <row r="44">
          <cell r="C44">
            <v>33000</v>
          </cell>
        </row>
        <row r="47">
          <cell r="C47">
            <v>60000</v>
          </cell>
        </row>
        <row r="51">
          <cell r="C51">
            <v>135000</v>
          </cell>
        </row>
        <row r="52">
          <cell r="C52">
            <v>60000</v>
          </cell>
        </row>
        <row r="54">
          <cell r="C54">
            <v>426178</v>
          </cell>
        </row>
        <row r="55">
          <cell r="C55">
            <v>456659</v>
          </cell>
        </row>
        <row r="56">
          <cell r="C56">
            <v>24000</v>
          </cell>
        </row>
        <row r="61">
          <cell r="C61">
            <v>8900</v>
          </cell>
        </row>
        <row r="62">
          <cell r="C62">
            <v>29000</v>
          </cell>
        </row>
        <row r="68">
          <cell r="C68">
            <v>7200</v>
          </cell>
        </row>
        <row r="83">
          <cell r="C83">
            <v>3679</v>
          </cell>
        </row>
        <row r="90">
          <cell r="C90">
            <v>990</v>
          </cell>
        </row>
        <row r="100">
          <cell r="C100">
            <v>2200000</v>
          </cell>
        </row>
        <row r="205">
          <cell r="U205" t="e">
            <v>#REF!</v>
          </cell>
        </row>
        <row r="261">
          <cell r="U261" t="e">
            <v>#REF!</v>
          </cell>
        </row>
        <row r="317">
          <cell r="U317" t="e">
            <v>#REF!</v>
          </cell>
        </row>
        <row r="373">
          <cell r="U373" t="e">
            <v>#REF!</v>
          </cell>
        </row>
        <row r="429">
          <cell r="U429" t="e">
            <v>#REF!</v>
          </cell>
        </row>
        <row r="485">
          <cell r="U485" t="e">
            <v>#REF!</v>
          </cell>
        </row>
        <row r="541">
          <cell r="U541" t="e">
            <v>#REF!</v>
          </cell>
        </row>
        <row r="597">
          <cell r="U597">
            <v>28794</v>
          </cell>
        </row>
        <row r="653">
          <cell r="U653" t="e">
            <v>#REF!</v>
          </cell>
        </row>
        <row r="709">
          <cell r="U709" t="e">
            <v>#REF!</v>
          </cell>
        </row>
        <row r="821">
          <cell r="U821" t="e">
            <v>#REF!</v>
          </cell>
        </row>
        <row r="877">
          <cell r="U877" t="e">
            <v>#REF!</v>
          </cell>
        </row>
        <row r="1045">
          <cell r="U1045" t="e">
            <v>#REF!</v>
          </cell>
        </row>
        <row r="1101">
          <cell r="U1101" t="e">
            <v>#REF!</v>
          </cell>
        </row>
        <row r="1157">
          <cell r="U1157" t="e">
            <v>#REF!</v>
          </cell>
        </row>
        <row r="1213">
          <cell r="U1213" t="e">
            <v>#REF!</v>
          </cell>
        </row>
        <row r="1269">
          <cell r="U1269" t="e">
            <v>#REF!</v>
          </cell>
        </row>
        <row r="1325">
          <cell r="U1325" t="e">
            <v>#REF!</v>
          </cell>
        </row>
        <row r="1437">
          <cell r="U1437">
            <v>11645</v>
          </cell>
        </row>
        <row r="1493">
          <cell r="U1493">
            <v>45329</v>
          </cell>
        </row>
        <row r="1549">
          <cell r="U1549" t="e">
            <v>#REF!</v>
          </cell>
        </row>
        <row r="1612">
          <cell r="U1612" t="e">
            <v>#REF!</v>
          </cell>
        </row>
        <row r="1672">
          <cell r="U1672" t="e">
            <v>#REF!</v>
          </cell>
        </row>
      </sheetData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y"/>
      <sheetName val="Basic"/>
      <sheetName val="Alat"/>
      <sheetName val="Div.2"/>
      <sheetName val="Div.3"/>
      <sheetName val="Div.6"/>
      <sheetName val="Div.8"/>
      <sheetName val="D7"/>
      <sheetName val="Rab.007"/>
      <sheetName val="Rekap007"/>
      <sheetName val="Infor.007"/>
      <sheetName val="Mobil.007"/>
      <sheetName val="Sonil"/>
      <sheetName val="Oferte"/>
      <sheetName val="modal"/>
      <sheetName val="Pengurus"/>
      <sheetName val="SCEDUL"/>
      <sheetName val="Alat Berat"/>
      <sheetName val="neraca"/>
      <sheetName val="Surat Ny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A.4"/>
      <sheetName val="JW"/>
      <sheetName val="JA"/>
      <sheetName val="JB"/>
      <sheetName val="010-111"/>
      <sheetName val="112-885"/>
      <sheetName val="Anl.+"/>
      <sheetName val="Anl.BOW"/>
      <sheetName val="P"/>
      <sheetName val="L"/>
      <sheetName val="M"/>
      <sheetName val="E"/>
      <sheetName val="REKAN"/>
      <sheetName val="PB"/>
      <sheetName val="K.8"/>
      <sheetName val="K.9"/>
      <sheetName val="J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22">
          <cell r="A5522" t="str">
            <v>ANALISA HARGA SATUAN</v>
          </cell>
          <cell r="L5522" t="str">
            <v>KODE</v>
          </cell>
        </row>
        <row r="5523">
          <cell r="A5523" t="str">
            <v>PASANG PAVING BLOK (INTER BLOK)</v>
          </cell>
        </row>
        <row r="5524">
          <cell r="A5524" t="str">
            <v>(MENGGUNAKAN BURUH)</v>
          </cell>
          <cell r="L5524" t="str">
            <v>Supl XII</v>
          </cell>
        </row>
        <row r="5526">
          <cell r="A5526" t="str">
            <v xml:space="preserve"> PROPINSI            :</v>
          </cell>
          <cell r="C5526" t="str">
            <v>LAMPUNG</v>
          </cell>
          <cell r="E5526" t="str">
            <v>KODE</v>
          </cell>
          <cell r="F5526" t="str">
            <v xml:space="preserve">KOTA </v>
          </cell>
          <cell r="H5526" t="str">
            <v>KODE</v>
          </cell>
          <cell r="I5526" t="str">
            <v xml:space="preserve"> DISIAPKAN OLEH :</v>
          </cell>
          <cell r="K5526" t="str">
            <v>TANGGAL</v>
          </cell>
        </row>
        <row r="5527">
          <cell r="E5527" t="str">
            <v>[071]</v>
          </cell>
          <cell r="F5527" t="str">
            <v>BANDAR LAMPUNG</v>
          </cell>
          <cell r="H5527" t="str">
            <v>[018]</v>
          </cell>
          <cell r="I5527" t="str">
            <v>CV.PUTRA SILIWANGI JAYA</v>
          </cell>
          <cell r="K5527" t="str">
            <v>05 Agustus 2005</v>
          </cell>
        </row>
        <row r="5530">
          <cell r="A5530" t="str">
            <v xml:space="preserve"> URAIAN</v>
          </cell>
          <cell r="F5530" t="str">
            <v xml:space="preserve"> ANGGAPAN / ASUMSI</v>
          </cell>
        </row>
        <row r="5531">
          <cell r="A5531" t="str">
            <v xml:space="preserve"> 1.</v>
          </cell>
          <cell r="B5531" t="str">
            <v>Paving block diadakan leveransir dilokasi</v>
          </cell>
          <cell r="F5531" t="str">
            <v xml:space="preserve"> 1. Lapisan bawah diberi pasir urug tebal 5 cm</v>
          </cell>
        </row>
        <row r="5532">
          <cell r="B5532" t="str">
            <v>proyek</v>
          </cell>
          <cell r="F5532" t="str">
            <v xml:space="preserve"> 2. Bidang yang akan dipasang paving diratakan terlebih dahulu dan dipadatkan</v>
          </cell>
        </row>
        <row r="5533">
          <cell r="A5533" t="str">
            <v>2.</v>
          </cell>
          <cell r="B5533" t="str">
            <v>Pasir urug alas tebal 5 cm padat atau 4 - 8</v>
          </cell>
          <cell r="F5533" t="str">
            <v xml:space="preserve"> 3. Paving Blok 1 M2 sebanyak 38 buah tebal 8 cm</v>
          </cell>
        </row>
        <row r="5534">
          <cell r="B5534" t="str">
            <v>cm gembur dia &lt; 9,5 cm kadar air maksimum</v>
          </cell>
          <cell r="F5534" t="str">
            <v xml:space="preserve"> 4. Menggunakan tenaga manusia 175 m2/hari</v>
          </cell>
        </row>
        <row r="5535">
          <cell r="B5535" t="str">
            <v>10%</v>
          </cell>
          <cell r="F5535" t="str">
            <v xml:space="preserve"> 5. Paving block mempunyai kekuatan tekan 250 kg/cm2</v>
          </cell>
        </row>
        <row r="5536">
          <cell r="A5536" t="str">
            <v>3.</v>
          </cell>
          <cell r="B5536" t="str">
            <v>Paving block 38 buah/m2</v>
          </cell>
          <cell r="F5536" t="str">
            <v xml:space="preserve"> 6. Pasir pengisi/filler sand dia &lt; 4,5 mm, 0,75 m3/100 m2</v>
          </cell>
        </row>
        <row r="5537">
          <cell r="A5537" t="str">
            <v>4.</v>
          </cell>
          <cell r="B5537" t="str">
            <v>Pasir pengisi /pasir pasang atau filler sand</v>
          </cell>
          <cell r="F5537" t="str">
            <v xml:space="preserve"> 7. Alat bantu 1 set</v>
          </cell>
        </row>
        <row r="5538">
          <cell r="B5538" t="str">
            <v>0,75 m3/ 100 m2 dia &lt; 4,5 mm dicampur pasir</v>
          </cell>
        </row>
        <row r="5539">
          <cell r="B5539" t="str">
            <v>urug 10% lebar net 2 - 4 mm</v>
          </cell>
        </row>
        <row r="5542">
          <cell r="F5542" t="str">
            <v xml:space="preserve"> </v>
          </cell>
        </row>
        <row r="5543">
          <cell r="B5543" t="str">
            <v>PEKERJA</v>
          </cell>
          <cell r="E5543" t="str">
            <v>JUMLAH</v>
          </cell>
          <cell r="F5543" t="str">
            <v>HARI</v>
          </cell>
          <cell r="G5543" t="str">
            <v>KODE</v>
          </cell>
          <cell r="H5543" t="str">
            <v>TOTAL VOL</v>
          </cell>
          <cell r="I5543" t="str">
            <v>UPAH</v>
          </cell>
          <cell r="J5543" t="str">
            <v>BIAYA</v>
          </cell>
          <cell r="K5543" t="str">
            <v>SUB TOTAL</v>
          </cell>
        </row>
        <row r="5544">
          <cell r="E5544" t="str">
            <v>ORANG</v>
          </cell>
          <cell r="H5544" t="str">
            <v>(Orang-hari)</v>
          </cell>
          <cell r="I5544" t="str">
            <v>(Rp.)</v>
          </cell>
          <cell r="J5544" t="str">
            <v>(Rp)</v>
          </cell>
          <cell r="K5544" t="str">
            <v>(Rp)</v>
          </cell>
        </row>
        <row r="5546">
          <cell r="A5546" t="str">
            <v>P</v>
          </cell>
          <cell r="B5546" t="str">
            <v xml:space="preserve"> Buruh terampil</v>
          </cell>
          <cell r="E5546">
            <v>10</v>
          </cell>
          <cell r="F5546">
            <v>1</v>
          </cell>
          <cell r="G5546" t="str">
            <v>L 106</v>
          </cell>
          <cell r="H5546">
            <v>10</v>
          </cell>
          <cell r="I5546">
            <v>24800</v>
          </cell>
          <cell r="J5546">
            <v>248000</v>
          </cell>
        </row>
        <row r="5547">
          <cell r="A5547" t="str">
            <v>E</v>
          </cell>
          <cell r="B5547" t="str">
            <v>Operator terampil</v>
          </cell>
          <cell r="E5547">
            <v>2</v>
          </cell>
          <cell r="F5547">
            <v>1</v>
          </cell>
          <cell r="G5547" t="str">
            <v>L 081</v>
          </cell>
          <cell r="H5547">
            <v>2</v>
          </cell>
          <cell r="I5547">
            <v>34400</v>
          </cell>
          <cell r="J5547">
            <v>68800</v>
          </cell>
        </row>
        <row r="5548">
          <cell r="A5548" t="str">
            <v>K</v>
          </cell>
          <cell r="B5548" t="str">
            <v xml:space="preserve"> Mandor</v>
          </cell>
          <cell r="E5548">
            <v>1</v>
          </cell>
          <cell r="F5548">
            <v>1</v>
          </cell>
          <cell r="G5548" t="str">
            <v>L 061</v>
          </cell>
          <cell r="H5548">
            <v>1</v>
          </cell>
          <cell r="I5548">
            <v>34400</v>
          </cell>
          <cell r="J5548">
            <v>34400</v>
          </cell>
        </row>
        <row r="5549">
          <cell r="A5549" t="str">
            <v>E</v>
          </cell>
        </row>
        <row r="5550">
          <cell r="A5550" t="str">
            <v>R</v>
          </cell>
        </row>
        <row r="5551">
          <cell r="A5551" t="str">
            <v>J</v>
          </cell>
        </row>
        <row r="5552">
          <cell r="A5552" t="str">
            <v>A</v>
          </cell>
        </row>
        <row r="5560">
          <cell r="D5560" t="str">
            <v xml:space="preserve"> JUMLAH BIAYA UNTUK PEKERJA</v>
          </cell>
          <cell r="L5560">
            <v>351200</v>
          </cell>
        </row>
        <row r="5561">
          <cell r="B5561" t="str">
            <v>MATERIAL</v>
          </cell>
          <cell r="F5561" t="str">
            <v>SATUAN</v>
          </cell>
          <cell r="G5561" t="str">
            <v>KODE</v>
          </cell>
          <cell r="H5561" t="str">
            <v>TOTAL VOL</v>
          </cell>
          <cell r="I5561" t="str">
            <v>H A R G A</v>
          </cell>
          <cell r="J5561" t="str">
            <v>BIAYA</v>
          </cell>
          <cell r="K5561" t="str">
            <v>SUB TOTAL</v>
          </cell>
        </row>
        <row r="5562">
          <cell r="I5562" t="str">
            <v>(Rp/Satuan)</v>
          </cell>
          <cell r="J5562" t="str">
            <v>(Rp)</v>
          </cell>
          <cell r="K5562" t="str">
            <v>(Rp)</v>
          </cell>
        </row>
        <row r="5563">
          <cell r="A5563" t="str">
            <v xml:space="preserve"> </v>
          </cell>
        </row>
        <row r="5564">
          <cell r="A5564" t="str">
            <v>M</v>
          </cell>
          <cell r="B5564" t="str">
            <v>Paving blok 8 cm</v>
          </cell>
          <cell r="F5564" t="str">
            <v>Buah</v>
          </cell>
          <cell r="G5564" t="str">
            <v>B 004</v>
          </cell>
          <cell r="H5564">
            <v>6300</v>
          </cell>
          <cell r="I5564">
            <v>1100</v>
          </cell>
          <cell r="J5564">
            <v>6930000</v>
          </cell>
        </row>
        <row r="5565">
          <cell r="A5565" t="str">
            <v>A</v>
          </cell>
          <cell r="B5565" t="str">
            <v>Pasir urug</v>
          </cell>
          <cell r="F5565" t="str">
            <v>M3</v>
          </cell>
          <cell r="G5565" t="str">
            <v>M 040</v>
          </cell>
          <cell r="H5565">
            <v>8.75</v>
          </cell>
          <cell r="I5565">
            <v>69210</v>
          </cell>
          <cell r="J5565">
            <v>605587.5</v>
          </cell>
        </row>
        <row r="5566">
          <cell r="A5566" t="str">
            <v>T</v>
          </cell>
          <cell r="B5566" t="str">
            <v>Pasir Pasang</v>
          </cell>
          <cell r="F5566" t="str">
            <v>M3</v>
          </cell>
          <cell r="G5566" t="str">
            <v>M 041a</v>
          </cell>
          <cell r="H5566">
            <v>1.31</v>
          </cell>
          <cell r="I5566">
            <v>69210</v>
          </cell>
          <cell r="J5566">
            <v>90665.1</v>
          </cell>
        </row>
        <row r="5567">
          <cell r="A5567" t="str">
            <v>E</v>
          </cell>
          <cell r="B5567" t="str">
            <v>Alat bantu (set @ 3 alat)</v>
          </cell>
          <cell r="F5567" t="str">
            <v>set</v>
          </cell>
          <cell r="G5567" t="str">
            <v>M 170</v>
          </cell>
          <cell r="H5567">
            <v>0.05</v>
          </cell>
          <cell r="I5567">
            <v>49935</v>
          </cell>
          <cell r="J5567">
            <v>2496.75</v>
          </cell>
        </row>
        <row r="5568">
          <cell r="A5568" t="str">
            <v>R</v>
          </cell>
        </row>
        <row r="5569">
          <cell r="A5569" t="str">
            <v>I</v>
          </cell>
        </row>
        <row r="5570">
          <cell r="A5570" t="str">
            <v>A</v>
          </cell>
        </row>
        <row r="5571">
          <cell r="A5571" t="str">
            <v>L</v>
          </cell>
        </row>
        <row r="5573">
          <cell r="E5573" t="str">
            <v xml:space="preserve"> </v>
          </cell>
        </row>
        <row r="5574">
          <cell r="E5574" t="str">
            <v xml:space="preserve"> </v>
          </cell>
        </row>
        <row r="5575">
          <cell r="E5575" t="str">
            <v xml:space="preserve"> </v>
          </cell>
        </row>
        <row r="5576">
          <cell r="B5576" t="str">
            <v xml:space="preserve"> </v>
          </cell>
          <cell r="E5576" t="str">
            <v xml:space="preserve"> </v>
          </cell>
          <cell r="F5576" t="str">
            <v xml:space="preserve"> </v>
          </cell>
          <cell r="G5576" t="str">
            <v xml:space="preserve"> </v>
          </cell>
          <cell r="H5576" t="str">
            <v xml:space="preserve"> </v>
          </cell>
          <cell r="I5576" t="str">
            <v xml:space="preserve"> </v>
          </cell>
        </row>
        <row r="5578">
          <cell r="D5578" t="str">
            <v xml:space="preserve"> JUMLAH BIAYA UNTUK MATERIAL</v>
          </cell>
          <cell r="L5578">
            <v>7628749.3499999996</v>
          </cell>
        </row>
        <row r="5579">
          <cell r="B5579" t="str">
            <v>PERALATAN</v>
          </cell>
          <cell r="E5579" t="str">
            <v>JUMLAH</v>
          </cell>
          <cell r="F5579" t="str">
            <v xml:space="preserve">HARI </v>
          </cell>
          <cell r="G5579" t="str">
            <v>KODE</v>
          </cell>
          <cell r="H5579" t="str">
            <v>JAM KERJA</v>
          </cell>
          <cell r="I5579" t="str">
            <v>HARGA</v>
          </cell>
          <cell r="J5579" t="str">
            <v>BIAYA</v>
          </cell>
          <cell r="K5579" t="str">
            <v>SUB TOTAL</v>
          </cell>
        </row>
        <row r="5580">
          <cell r="E5580" t="str">
            <v>ALAT</v>
          </cell>
          <cell r="F5580" t="str">
            <v>KERJA</v>
          </cell>
          <cell r="I5580" t="str">
            <v>(Rp/Jam)</v>
          </cell>
          <cell r="J5580" t="str">
            <v>(Rp)</v>
          </cell>
          <cell r="K5580" t="str">
            <v>(Rp)</v>
          </cell>
        </row>
        <row r="5582">
          <cell r="A5582" t="str">
            <v>P</v>
          </cell>
          <cell r="B5582" t="str">
            <v>Vibrator Plate 4 HP</v>
          </cell>
          <cell r="E5582">
            <v>2</v>
          </cell>
          <cell r="F5582">
            <v>1</v>
          </cell>
          <cell r="G5582" t="str">
            <v>E 088</v>
          </cell>
          <cell r="H5582">
            <v>10</v>
          </cell>
          <cell r="I5582">
            <v>44930</v>
          </cell>
          <cell r="J5582">
            <v>449300</v>
          </cell>
        </row>
        <row r="5583">
          <cell r="A5583" t="str">
            <v>E</v>
          </cell>
        </row>
        <row r="5584">
          <cell r="A5584" t="str">
            <v>R</v>
          </cell>
        </row>
        <row r="5585">
          <cell r="A5585" t="str">
            <v>A</v>
          </cell>
        </row>
        <row r="5586">
          <cell r="A5586" t="str">
            <v>L</v>
          </cell>
        </row>
        <row r="5587">
          <cell r="A5587" t="str">
            <v>A</v>
          </cell>
        </row>
        <row r="5588">
          <cell r="A5588" t="str">
            <v>T</v>
          </cell>
        </row>
        <row r="5589">
          <cell r="A5589" t="str">
            <v>A</v>
          </cell>
        </row>
        <row r="5590">
          <cell r="A5590" t="str">
            <v>N</v>
          </cell>
        </row>
        <row r="5596">
          <cell r="D5596" t="str">
            <v xml:space="preserve"> JUMLAH BIAYA UNTUK PERALATAN</v>
          </cell>
          <cell r="L5596">
            <v>449300</v>
          </cell>
        </row>
        <row r="5597">
          <cell r="J5597" t="str">
            <v xml:space="preserve"> T O T A L (Rp)</v>
          </cell>
          <cell r="L5597">
            <v>8429249.3499999996</v>
          </cell>
        </row>
        <row r="5599">
          <cell r="B5599" t="str">
            <v>VOLUME  :</v>
          </cell>
          <cell r="C5599">
            <v>175</v>
          </cell>
          <cell r="E5599" t="str">
            <v>SATUAN  :</v>
          </cell>
          <cell r="F5599" t="str">
            <v>M2</v>
          </cell>
          <cell r="H5599" t="str">
            <v>HARGA SATUAN  :</v>
          </cell>
          <cell r="I5599">
            <v>48167.14</v>
          </cell>
          <cell r="J5599" t="str">
            <v xml:space="preserve">                  per</v>
          </cell>
          <cell r="K5599" t="str">
            <v>M2</v>
          </cell>
        </row>
        <row r="5682">
          <cell r="A5682" t="str">
            <v>ANALISA HARGA SATUAN</v>
          </cell>
          <cell r="L5682" t="str">
            <v>KODE</v>
          </cell>
        </row>
        <row r="5683">
          <cell r="A5683" t="str">
            <v>PENGURUGAN KEMBALI DAN DIPADATKAN (UNTUK TALUD DAN SIRING PASANGAN)</v>
          </cell>
        </row>
        <row r="5684">
          <cell r="A5684" t="str">
            <v>(MENGGUNAKAN BURUH)</v>
          </cell>
          <cell r="L5684" t="str">
            <v>K. 225.a</v>
          </cell>
        </row>
        <row r="5686">
          <cell r="A5686" t="str">
            <v xml:space="preserve"> PROPINSI            :</v>
          </cell>
          <cell r="C5686" t="str">
            <v>LAMPUNG</v>
          </cell>
          <cell r="E5686" t="str">
            <v>KODE</v>
          </cell>
          <cell r="F5686" t="str">
            <v xml:space="preserve">KOTA </v>
          </cell>
          <cell r="H5686" t="str">
            <v>KODE</v>
          </cell>
          <cell r="I5686" t="str">
            <v xml:space="preserve"> DISIAPKAN OLEH :</v>
          </cell>
          <cell r="K5686" t="str">
            <v>TANGGAL</v>
          </cell>
        </row>
        <row r="5687">
          <cell r="E5687" t="str">
            <v>[071]</v>
          </cell>
          <cell r="F5687" t="str">
            <v>BANDAR LAMPUNG</v>
          </cell>
          <cell r="H5687" t="str">
            <v>[018]</v>
          </cell>
          <cell r="I5687" t="str">
            <v>CV.PUTRA SILIWANGI JAYA</v>
          </cell>
          <cell r="K5687" t="str">
            <v>05 Agustus 2005</v>
          </cell>
        </row>
        <row r="5690">
          <cell r="A5690" t="str">
            <v xml:space="preserve"> URAIAN</v>
          </cell>
          <cell r="F5690" t="str">
            <v xml:space="preserve"> ANGGAPAN / ASUMSI</v>
          </cell>
        </row>
        <row r="5691">
          <cell r="A5691" t="str">
            <v xml:space="preserve"> 1.</v>
          </cell>
          <cell r="B5691" t="str">
            <v>Membersihkan struktur dari bahan organik</v>
          </cell>
          <cell r="F5691" t="str">
            <v>1. Bahan uurugan diambil dari bekas galian</v>
          </cell>
        </row>
        <row r="5692">
          <cell r="A5692" t="str">
            <v xml:space="preserve"> 2.</v>
          </cell>
          <cell r="B5692" t="str">
            <v>Buruh mengurug bagian belakang struktur</v>
          </cell>
        </row>
        <row r="5693">
          <cell r="A5693" t="str">
            <v xml:space="preserve"> 3. </v>
          </cell>
          <cell r="B5693" t="str">
            <v xml:space="preserve">Memadatkan dengan tamper </v>
          </cell>
        </row>
        <row r="5703">
          <cell r="B5703" t="str">
            <v>PEKERJA</v>
          </cell>
          <cell r="E5703" t="str">
            <v>JUMLAH</v>
          </cell>
          <cell r="F5703" t="str">
            <v>HARI</v>
          </cell>
          <cell r="G5703" t="str">
            <v>KODE</v>
          </cell>
          <cell r="H5703" t="str">
            <v>TOTAL VOL</v>
          </cell>
          <cell r="I5703" t="str">
            <v>UPAH</v>
          </cell>
          <cell r="J5703" t="str">
            <v>BIAYA</v>
          </cell>
          <cell r="K5703" t="str">
            <v>SUB TOTAL</v>
          </cell>
        </row>
        <row r="5704">
          <cell r="E5704" t="str">
            <v>ORANG</v>
          </cell>
          <cell r="H5704" t="str">
            <v>(Orang hari)</v>
          </cell>
          <cell r="I5704" t="str">
            <v>(Rp/Org/Hari)</v>
          </cell>
          <cell r="J5704" t="str">
            <v>(Rp)</v>
          </cell>
          <cell r="K5704" t="str">
            <v>(Rp)</v>
          </cell>
        </row>
        <row r="5706">
          <cell r="A5706" t="str">
            <v>P</v>
          </cell>
          <cell r="B5706" t="str">
            <v>Buruh tak Terampil</v>
          </cell>
          <cell r="F5706">
            <v>1</v>
          </cell>
          <cell r="G5706" t="str">
            <v>L 101</v>
          </cell>
          <cell r="H5706">
            <v>0</v>
          </cell>
          <cell r="I5706">
            <v>21800</v>
          </cell>
          <cell r="J5706">
            <v>0</v>
          </cell>
        </row>
        <row r="5707">
          <cell r="A5707" t="str">
            <v>E</v>
          </cell>
          <cell r="B5707" t="str">
            <v>Mandor</v>
          </cell>
          <cell r="F5707">
            <v>1</v>
          </cell>
          <cell r="G5707" t="str">
            <v>L 061</v>
          </cell>
          <cell r="H5707">
            <v>0</v>
          </cell>
          <cell r="I5707">
            <v>34400</v>
          </cell>
          <cell r="J5707">
            <v>0</v>
          </cell>
        </row>
        <row r="5708">
          <cell r="A5708" t="str">
            <v>K</v>
          </cell>
          <cell r="B5708" t="str">
            <v>Buruh Terampil</v>
          </cell>
          <cell r="F5708">
            <v>1</v>
          </cell>
          <cell r="G5708" t="str">
            <v>L 106</v>
          </cell>
          <cell r="H5708">
            <v>0</v>
          </cell>
          <cell r="I5708">
            <v>24800</v>
          </cell>
          <cell r="J5708">
            <v>0</v>
          </cell>
        </row>
        <row r="5709">
          <cell r="A5709" t="str">
            <v>E</v>
          </cell>
        </row>
        <row r="5710">
          <cell r="A5710" t="str">
            <v>R</v>
          </cell>
        </row>
        <row r="5711">
          <cell r="A5711" t="str">
            <v>J</v>
          </cell>
        </row>
        <row r="5712">
          <cell r="A5712" t="str">
            <v>A</v>
          </cell>
        </row>
        <row r="5720">
          <cell r="D5720" t="str">
            <v xml:space="preserve"> JUMLAH BIAYA UNTUK PEKERJA</v>
          </cell>
          <cell r="L5720">
            <v>0</v>
          </cell>
        </row>
        <row r="5721">
          <cell r="B5721" t="str">
            <v>MATERIAL</v>
          </cell>
          <cell r="F5721" t="str">
            <v>SATUAN</v>
          </cell>
          <cell r="G5721" t="str">
            <v>KODE</v>
          </cell>
          <cell r="H5721" t="str">
            <v>TOTAL VOL</v>
          </cell>
          <cell r="I5721" t="str">
            <v>HARGA SATUAN</v>
          </cell>
          <cell r="J5721" t="str">
            <v>BIAYA</v>
          </cell>
          <cell r="K5721" t="str">
            <v>SUB TOTAL</v>
          </cell>
        </row>
        <row r="5722">
          <cell r="I5722" t="str">
            <v>(Rp/Satuan)</v>
          </cell>
          <cell r="J5722" t="str">
            <v>(Rp)</v>
          </cell>
          <cell r="K5722" t="str">
            <v>(Rp)</v>
          </cell>
        </row>
        <row r="5724">
          <cell r="A5724" t="str">
            <v>M</v>
          </cell>
        </row>
        <row r="5725">
          <cell r="A5725" t="str">
            <v>A</v>
          </cell>
          <cell r="B5725" t="str">
            <v>Alat bantu (set @ 3 alat)</v>
          </cell>
          <cell r="F5725" t="str">
            <v>set</v>
          </cell>
          <cell r="G5725" t="str">
            <v>M 170</v>
          </cell>
          <cell r="H5725">
            <v>0.4</v>
          </cell>
          <cell r="I5725">
            <v>49935</v>
          </cell>
          <cell r="J5725">
            <v>19974</v>
          </cell>
        </row>
        <row r="5726">
          <cell r="A5726" t="str">
            <v>T</v>
          </cell>
        </row>
        <row r="5727">
          <cell r="A5727" t="str">
            <v>E</v>
          </cell>
        </row>
        <row r="5728">
          <cell r="A5728" t="str">
            <v>R</v>
          </cell>
        </row>
        <row r="5729">
          <cell r="A5729" t="str">
            <v>I</v>
          </cell>
        </row>
        <row r="5730">
          <cell r="A5730" t="str">
            <v>A</v>
          </cell>
        </row>
        <row r="5731">
          <cell r="A5731" t="str">
            <v>L</v>
          </cell>
        </row>
        <row r="5733">
          <cell r="E5733" t="str">
            <v xml:space="preserve"> </v>
          </cell>
        </row>
        <row r="5734">
          <cell r="E5734" t="str">
            <v xml:space="preserve"> </v>
          </cell>
        </row>
        <row r="5735">
          <cell r="E5735" t="str">
            <v xml:space="preserve"> </v>
          </cell>
        </row>
        <row r="5736">
          <cell r="E5736" t="str">
            <v xml:space="preserve"> </v>
          </cell>
        </row>
        <row r="5738">
          <cell r="D5738" t="str">
            <v xml:space="preserve"> JUMLAH BIAYA UNTUK MATERIAL</v>
          </cell>
          <cell r="L5738">
            <v>19974</v>
          </cell>
        </row>
        <row r="5739">
          <cell r="B5739" t="str">
            <v>PERALATAN</v>
          </cell>
          <cell r="E5739" t="str">
            <v>JUMLAH</v>
          </cell>
          <cell r="F5739" t="str">
            <v xml:space="preserve">HARI </v>
          </cell>
          <cell r="G5739" t="str">
            <v>KODE</v>
          </cell>
          <cell r="H5739" t="str">
            <v>JAM KERJA</v>
          </cell>
          <cell r="I5739" t="str">
            <v>HARGA</v>
          </cell>
          <cell r="J5739" t="str">
            <v>BIAYA</v>
          </cell>
          <cell r="K5739" t="str">
            <v>SUB TOTAL</v>
          </cell>
        </row>
        <row r="5740">
          <cell r="E5740" t="str">
            <v>ALAT</v>
          </cell>
          <cell r="F5740" t="str">
            <v>KERJA</v>
          </cell>
          <cell r="I5740" t="str">
            <v>(Rp/Jam)</v>
          </cell>
          <cell r="J5740" t="str">
            <v>(Rp)</v>
          </cell>
          <cell r="K5740" t="str">
            <v>(Rp)</v>
          </cell>
        </row>
        <row r="5742">
          <cell r="A5742" t="str">
            <v>P</v>
          </cell>
        </row>
        <row r="5743">
          <cell r="A5743" t="str">
            <v>E</v>
          </cell>
          <cell r="B5743" t="str">
            <v>Tamper 4 HP</v>
          </cell>
          <cell r="E5743">
            <v>2</v>
          </cell>
          <cell r="F5743">
            <v>1</v>
          </cell>
          <cell r="G5743" t="str">
            <v>E 088</v>
          </cell>
          <cell r="H5743">
            <v>10</v>
          </cell>
          <cell r="I5743">
            <v>44930</v>
          </cell>
          <cell r="J5743">
            <v>449300</v>
          </cell>
        </row>
        <row r="5744">
          <cell r="A5744" t="str">
            <v>R</v>
          </cell>
        </row>
        <row r="5745">
          <cell r="A5745" t="str">
            <v>A</v>
          </cell>
        </row>
        <row r="5746">
          <cell r="A5746" t="str">
            <v>L</v>
          </cell>
        </row>
        <row r="5747">
          <cell r="A5747" t="str">
            <v>A</v>
          </cell>
        </row>
        <row r="5748">
          <cell r="A5748" t="str">
            <v>T</v>
          </cell>
        </row>
        <row r="5749">
          <cell r="A5749" t="str">
            <v>A</v>
          </cell>
        </row>
        <row r="5750">
          <cell r="A5750" t="str">
            <v>N</v>
          </cell>
        </row>
        <row r="5756">
          <cell r="D5756" t="str">
            <v xml:space="preserve"> JUMLAH BIAYA UNTUK PERALATAN</v>
          </cell>
          <cell r="L5756">
            <v>449300</v>
          </cell>
        </row>
        <row r="5757">
          <cell r="J5757" t="str">
            <v xml:space="preserve"> T O T A L (Rp)</v>
          </cell>
          <cell r="L5757">
            <v>469274</v>
          </cell>
        </row>
        <row r="5759">
          <cell r="B5759" t="str">
            <v>VOLUME  :</v>
          </cell>
          <cell r="C5759">
            <v>15</v>
          </cell>
          <cell r="E5759" t="str">
            <v>SATUAN  :</v>
          </cell>
          <cell r="F5759" t="str">
            <v>M3</v>
          </cell>
          <cell r="H5759" t="str">
            <v>HARGA SATUAN  :</v>
          </cell>
          <cell r="I5759">
            <v>31284.93</v>
          </cell>
          <cell r="J5759" t="str">
            <v xml:space="preserve">                  per</v>
          </cell>
          <cell r="K5759" t="str">
            <v>M3</v>
          </cell>
        </row>
        <row r="5762">
          <cell r="A5762" t="str">
            <v>ANALISA HARGA SATUAN</v>
          </cell>
          <cell r="L5762" t="str">
            <v>KODE</v>
          </cell>
        </row>
        <row r="5763">
          <cell r="A5763" t="str">
            <v>URUGAN TANAH DIPADATKAN</v>
          </cell>
        </row>
        <row r="5764">
          <cell r="A5764" t="str">
            <v>(MENGGUNAKAN BURUH)</v>
          </cell>
          <cell r="L5764" t="str">
            <v>A.17</v>
          </cell>
        </row>
        <row r="5766">
          <cell r="A5766" t="str">
            <v xml:space="preserve"> PROPINSI            :</v>
          </cell>
          <cell r="C5766" t="str">
            <v>LAMPUNG</v>
          </cell>
          <cell r="E5766" t="str">
            <v>KODE</v>
          </cell>
          <cell r="F5766" t="str">
            <v xml:space="preserve">KOTA </v>
          </cell>
          <cell r="H5766" t="str">
            <v>KODE</v>
          </cell>
          <cell r="I5766" t="str">
            <v xml:space="preserve"> DISIAPKAN OLEH :</v>
          </cell>
          <cell r="K5766" t="str">
            <v>TANGGAL</v>
          </cell>
        </row>
        <row r="5767">
          <cell r="E5767" t="str">
            <v>[071]</v>
          </cell>
          <cell r="F5767" t="str">
            <v>BANDAR LAMPUNG</v>
          </cell>
          <cell r="H5767" t="str">
            <v>[018]</v>
          </cell>
          <cell r="I5767" t="str">
            <v>CV.PUTRA SILIWANGI JAYA</v>
          </cell>
          <cell r="K5767" t="str">
            <v>05 Agustus 2005</v>
          </cell>
        </row>
        <row r="5770">
          <cell r="A5770" t="str">
            <v xml:space="preserve"> URAIAN</v>
          </cell>
          <cell r="F5770" t="str">
            <v xml:space="preserve"> ANGGAPAN / ASUMSI</v>
          </cell>
        </row>
        <row r="5771">
          <cell r="A5771" t="str">
            <v xml:space="preserve"> 1.</v>
          </cell>
          <cell r="B5771" t="str">
            <v>Lahan yang akan diurug telah siap</v>
          </cell>
          <cell r="F5771" t="str">
            <v xml:space="preserve"> 1. Menggunakan Tenaga Manusia  100 m3/hari</v>
          </cell>
        </row>
        <row r="5772">
          <cell r="A5772" t="str">
            <v xml:space="preserve"> 2.</v>
          </cell>
          <cell r="B5772" t="str">
            <v>Pekerja mengurugkan, meratakan, dan</v>
          </cell>
        </row>
        <row r="5773">
          <cell r="B5773" t="str">
            <v>memadatkan dengan material yang ada</v>
          </cell>
        </row>
        <row r="5783">
          <cell r="B5783" t="str">
            <v>PEKERJA</v>
          </cell>
          <cell r="E5783" t="str">
            <v>JUMLAH</v>
          </cell>
          <cell r="F5783" t="str">
            <v>HARI</v>
          </cell>
          <cell r="G5783" t="str">
            <v>KODE</v>
          </cell>
          <cell r="H5783" t="str">
            <v>TOTAL VOL</v>
          </cell>
          <cell r="I5783" t="str">
            <v>UPAH</v>
          </cell>
          <cell r="J5783" t="str">
            <v>BIAYA</v>
          </cell>
          <cell r="K5783" t="str">
            <v>SUB TOTAL</v>
          </cell>
        </row>
        <row r="5784">
          <cell r="E5784" t="str">
            <v>ORANG</v>
          </cell>
          <cell r="H5784" t="str">
            <v>(Orang hari)</v>
          </cell>
          <cell r="I5784" t="str">
            <v>(Rp/Org/Hari)</v>
          </cell>
          <cell r="J5784" t="str">
            <v>(Rp)</v>
          </cell>
          <cell r="K5784" t="str">
            <v>(Rp)</v>
          </cell>
        </row>
        <row r="5786">
          <cell r="A5786" t="str">
            <v>P</v>
          </cell>
          <cell r="B5786" t="str">
            <v>Buruh tak terampil</v>
          </cell>
          <cell r="E5786">
            <v>25</v>
          </cell>
          <cell r="F5786">
            <v>1</v>
          </cell>
          <cell r="G5786" t="str">
            <v>L 101</v>
          </cell>
          <cell r="H5786">
            <v>25</v>
          </cell>
          <cell r="I5786">
            <v>21800</v>
          </cell>
          <cell r="J5786">
            <v>545000</v>
          </cell>
        </row>
        <row r="5787">
          <cell r="A5787" t="str">
            <v>E</v>
          </cell>
          <cell r="B5787" t="str">
            <v>Mandor</v>
          </cell>
          <cell r="E5787">
            <v>1</v>
          </cell>
          <cell r="F5787">
            <v>1</v>
          </cell>
          <cell r="G5787" t="str">
            <v>L 061</v>
          </cell>
          <cell r="H5787">
            <v>1</v>
          </cell>
          <cell r="I5787">
            <v>34400</v>
          </cell>
          <cell r="J5787">
            <v>34400</v>
          </cell>
        </row>
        <row r="5788">
          <cell r="A5788" t="str">
            <v>K</v>
          </cell>
        </row>
        <row r="5789">
          <cell r="A5789" t="str">
            <v>E</v>
          </cell>
        </row>
        <row r="5790">
          <cell r="A5790" t="str">
            <v>R</v>
          </cell>
        </row>
        <row r="5791">
          <cell r="A5791" t="str">
            <v>J</v>
          </cell>
        </row>
        <row r="5792">
          <cell r="A5792" t="str">
            <v>A</v>
          </cell>
        </row>
        <row r="5800">
          <cell r="D5800" t="str">
            <v xml:space="preserve"> JUMLAH BIAYA UNTUK PEKERJA</v>
          </cell>
          <cell r="L5800">
            <v>579400</v>
          </cell>
        </row>
        <row r="5801">
          <cell r="B5801" t="str">
            <v>MATERIAL</v>
          </cell>
          <cell r="F5801" t="str">
            <v>SATUAN</v>
          </cell>
          <cell r="G5801" t="str">
            <v>KODE</v>
          </cell>
          <cell r="H5801" t="str">
            <v>TOTAL VOL</v>
          </cell>
          <cell r="I5801" t="str">
            <v>HARGA SATUAN</v>
          </cell>
          <cell r="J5801" t="str">
            <v>BIAYA</v>
          </cell>
          <cell r="K5801" t="str">
            <v>SUB TOTAL</v>
          </cell>
        </row>
        <row r="5802">
          <cell r="I5802" t="str">
            <v>(Rp.)</v>
          </cell>
          <cell r="J5802" t="str">
            <v>(Rp)</v>
          </cell>
          <cell r="K5802" t="str">
            <v>(Rp)</v>
          </cell>
        </row>
        <row r="5804">
          <cell r="A5804" t="str">
            <v>M</v>
          </cell>
        </row>
        <row r="5805">
          <cell r="A5805" t="str">
            <v>A</v>
          </cell>
        </row>
        <row r="5806">
          <cell r="A5806" t="str">
            <v>T</v>
          </cell>
        </row>
        <row r="5807">
          <cell r="A5807" t="str">
            <v>E</v>
          </cell>
        </row>
        <row r="5808">
          <cell r="A5808" t="str">
            <v>R</v>
          </cell>
        </row>
        <row r="5809">
          <cell r="A5809" t="str">
            <v>I</v>
          </cell>
        </row>
        <row r="5810">
          <cell r="A5810" t="str">
            <v>A</v>
          </cell>
        </row>
        <row r="5811">
          <cell r="A5811" t="str">
            <v>L</v>
          </cell>
        </row>
        <row r="5813">
          <cell r="E5813" t="str">
            <v xml:space="preserve"> </v>
          </cell>
        </row>
        <row r="5814">
          <cell r="E5814" t="str">
            <v xml:space="preserve"> </v>
          </cell>
        </row>
        <row r="5815">
          <cell r="E5815" t="str">
            <v xml:space="preserve"> </v>
          </cell>
        </row>
        <row r="5816">
          <cell r="E5816" t="str">
            <v xml:space="preserve"> </v>
          </cell>
        </row>
        <row r="5818">
          <cell r="D5818" t="str">
            <v xml:space="preserve"> JUMLAH BIAYA UNTUK MATERIAL</v>
          </cell>
          <cell r="L5818">
            <v>0</v>
          </cell>
        </row>
        <row r="5819">
          <cell r="B5819" t="str">
            <v>PERALATAN</v>
          </cell>
          <cell r="E5819" t="str">
            <v>JUMLAH</v>
          </cell>
          <cell r="F5819" t="str">
            <v xml:space="preserve">HARI </v>
          </cell>
          <cell r="G5819" t="str">
            <v>KODE</v>
          </cell>
          <cell r="H5819" t="str">
            <v>JAM KERJA</v>
          </cell>
          <cell r="I5819" t="str">
            <v>HARGA</v>
          </cell>
          <cell r="J5819" t="str">
            <v>BIAYA</v>
          </cell>
          <cell r="K5819" t="str">
            <v>SUB TOTAL</v>
          </cell>
        </row>
        <row r="5820">
          <cell r="E5820" t="str">
            <v>ALAT</v>
          </cell>
          <cell r="F5820" t="str">
            <v>KERJA</v>
          </cell>
          <cell r="I5820" t="str">
            <v>(Rp/Jam)</v>
          </cell>
          <cell r="J5820" t="str">
            <v>(Rp)</v>
          </cell>
          <cell r="K5820" t="str">
            <v>(Rp)</v>
          </cell>
        </row>
        <row r="5822">
          <cell r="A5822" t="str">
            <v>P</v>
          </cell>
        </row>
        <row r="5823">
          <cell r="A5823" t="str">
            <v>E</v>
          </cell>
        </row>
        <row r="5824">
          <cell r="A5824" t="str">
            <v>R</v>
          </cell>
        </row>
        <row r="5825">
          <cell r="A5825" t="str">
            <v>A</v>
          </cell>
        </row>
        <row r="5826">
          <cell r="A5826" t="str">
            <v>L</v>
          </cell>
        </row>
        <row r="5827">
          <cell r="A5827" t="str">
            <v>A</v>
          </cell>
        </row>
        <row r="5828">
          <cell r="A5828" t="str">
            <v>T</v>
          </cell>
        </row>
        <row r="5829">
          <cell r="A5829" t="str">
            <v>A</v>
          </cell>
        </row>
        <row r="5830">
          <cell r="A5830" t="str">
            <v>N</v>
          </cell>
        </row>
        <row r="5836">
          <cell r="D5836" t="str">
            <v xml:space="preserve"> JUMLAH BIAYA UNTUK PERALATAN</v>
          </cell>
          <cell r="L5836">
            <v>0</v>
          </cell>
        </row>
        <row r="5837">
          <cell r="J5837" t="str">
            <v xml:space="preserve"> T O T A L (Rp)</v>
          </cell>
          <cell r="L5837">
            <v>579400</v>
          </cell>
        </row>
        <row r="5839">
          <cell r="B5839" t="str">
            <v>VOLUME  :</v>
          </cell>
          <cell r="C5839">
            <v>100</v>
          </cell>
          <cell r="E5839" t="str">
            <v>SATUAN  :</v>
          </cell>
          <cell r="F5839" t="str">
            <v>M 3</v>
          </cell>
          <cell r="H5839" t="str">
            <v>HARGA SATUAN  :</v>
          </cell>
          <cell r="I5839">
            <v>5794</v>
          </cell>
          <cell r="J5839" t="str">
            <v xml:space="preserve">                  per</v>
          </cell>
          <cell r="K5839" t="str">
            <v>M 3</v>
          </cell>
        </row>
        <row r="5922">
          <cell r="A5922" t="str">
            <v>ANALISA HARGA SATUAN</v>
          </cell>
          <cell r="L5922" t="str">
            <v>KODE</v>
          </cell>
        </row>
        <row r="5923">
          <cell r="A5923" t="str">
            <v>GALIAN TANAH BIASA</v>
          </cell>
        </row>
        <row r="5924">
          <cell r="A5924" t="str">
            <v>(MENGGUNAKAN BURUH)</v>
          </cell>
          <cell r="L5924" t="str">
            <v>A.1</v>
          </cell>
        </row>
        <row r="5926">
          <cell r="A5926" t="str">
            <v xml:space="preserve"> PROPINSI            :</v>
          </cell>
          <cell r="C5926" t="str">
            <v>LAMPUNG</v>
          </cell>
          <cell r="E5926" t="str">
            <v>KODE</v>
          </cell>
          <cell r="F5926" t="str">
            <v xml:space="preserve">KOTA </v>
          </cell>
          <cell r="H5926" t="str">
            <v>KODE</v>
          </cell>
          <cell r="I5926" t="str">
            <v xml:space="preserve"> DISIAPKAN OLEH :</v>
          </cell>
          <cell r="K5926" t="str">
            <v>TANGGAL</v>
          </cell>
        </row>
        <row r="5927">
          <cell r="E5927" t="str">
            <v>[071]</v>
          </cell>
          <cell r="F5927" t="str">
            <v>BANDAR LAMPUNG</v>
          </cell>
          <cell r="H5927" t="str">
            <v>[018]</v>
          </cell>
          <cell r="I5927" t="str">
            <v>CV.PUTRA SILIWANGI JAYA</v>
          </cell>
          <cell r="K5927" t="str">
            <v>05 Agustus 2005</v>
          </cell>
        </row>
        <row r="5930">
          <cell r="A5930" t="str">
            <v xml:space="preserve"> URAIAN</v>
          </cell>
          <cell r="F5930" t="str">
            <v xml:space="preserve"> ANGGAPAN / ASUMSI</v>
          </cell>
        </row>
        <row r="5943">
          <cell r="B5943" t="str">
            <v>PEKERJA</v>
          </cell>
          <cell r="E5943" t="str">
            <v>JUMLAH</v>
          </cell>
          <cell r="F5943" t="str">
            <v>HARI</v>
          </cell>
          <cell r="G5943" t="str">
            <v>KODE</v>
          </cell>
          <cell r="H5943" t="str">
            <v>TOTAL VOL</v>
          </cell>
          <cell r="I5943" t="str">
            <v>UPAH</v>
          </cell>
          <cell r="J5943" t="str">
            <v>BIAYA</v>
          </cell>
          <cell r="K5943" t="str">
            <v>SUB TOTAL</v>
          </cell>
        </row>
        <row r="5944">
          <cell r="E5944" t="str">
            <v>ORANG</v>
          </cell>
          <cell r="H5944" t="str">
            <v>(Orang hari)</v>
          </cell>
          <cell r="I5944" t="str">
            <v>(Rp/Org/Hari)</v>
          </cell>
          <cell r="J5944" t="str">
            <v>(Rp)</v>
          </cell>
          <cell r="K5944" t="str">
            <v>(Rp)</v>
          </cell>
        </row>
        <row r="5946">
          <cell r="A5946" t="str">
            <v>P</v>
          </cell>
          <cell r="B5946" t="str">
            <v>Buruh tak terampil</v>
          </cell>
          <cell r="E5946">
            <v>750</v>
          </cell>
          <cell r="F5946">
            <v>1</v>
          </cell>
          <cell r="G5946" t="str">
            <v>L 101</v>
          </cell>
          <cell r="H5946">
            <v>750</v>
          </cell>
          <cell r="I5946">
            <v>21800</v>
          </cell>
          <cell r="J5946">
            <v>16350000</v>
          </cell>
        </row>
        <row r="5947">
          <cell r="A5947" t="str">
            <v>E</v>
          </cell>
          <cell r="B5947" t="str">
            <v>Mandor</v>
          </cell>
          <cell r="E5947">
            <v>25</v>
          </cell>
          <cell r="F5947">
            <v>1</v>
          </cell>
          <cell r="G5947" t="str">
            <v>L 061</v>
          </cell>
          <cell r="H5947">
            <v>25</v>
          </cell>
          <cell r="I5947">
            <v>34400</v>
          </cell>
          <cell r="J5947">
            <v>860000</v>
          </cell>
        </row>
        <row r="5948">
          <cell r="A5948" t="str">
            <v>K</v>
          </cell>
        </row>
        <row r="5949">
          <cell r="A5949" t="str">
            <v>E</v>
          </cell>
        </row>
        <row r="5950">
          <cell r="A5950" t="str">
            <v>R</v>
          </cell>
        </row>
        <row r="5951">
          <cell r="A5951" t="str">
            <v>J</v>
          </cell>
        </row>
        <row r="5952">
          <cell r="A5952" t="str">
            <v>A</v>
          </cell>
        </row>
        <row r="5960">
          <cell r="D5960" t="str">
            <v xml:space="preserve"> JUMLAH BIAYA UNTUK PEKERJA</v>
          </cell>
          <cell r="L5960">
            <v>17210000</v>
          </cell>
        </row>
        <row r="5961">
          <cell r="B5961" t="str">
            <v>MATERIAL</v>
          </cell>
          <cell r="F5961" t="str">
            <v>SATUAN</v>
          </cell>
          <cell r="G5961" t="str">
            <v>KODE</v>
          </cell>
          <cell r="H5961" t="str">
            <v>TOTAL VOL</v>
          </cell>
          <cell r="I5961" t="str">
            <v>HARGA SATUAN</v>
          </cell>
          <cell r="J5961" t="str">
            <v>BIAYA</v>
          </cell>
          <cell r="K5961" t="str">
            <v>SUB TOTAL</v>
          </cell>
        </row>
        <row r="5962">
          <cell r="H5962" t="str">
            <v>(Orang hari)</v>
          </cell>
          <cell r="I5962" t="str">
            <v>(Rp.)</v>
          </cell>
          <cell r="J5962" t="str">
            <v>(Rp)</v>
          </cell>
          <cell r="K5962" t="str">
            <v>(Rp)</v>
          </cell>
        </row>
        <row r="5964">
          <cell r="A5964" t="str">
            <v>M</v>
          </cell>
        </row>
        <row r="5965">
          <cell r="A5965" t="str">
            <v>A</v>
          </cell>
        </row>
        <row r="5966">
          <cell r="A5966" t="str">
            <v>T</v>
          </cell>
        </row>
        <row r="5967">
          <cell r="A5967" t="str">
            <v>E</v>
          </cell>
        </row>
        <row r="5968">
          <cell r="A5968" t="str">
            <v>R</v>
          </cell>
        </row>
        <row r="5969">
          <cell r="A5969" t="str">
            <v>I</v>
          </cell>
        </row>
        <row r="5970">
          <cell r="A5970" t="str">
            <v>A</v>
          </cell>
        </row>
        <row r="5971">
          <cell r="A5971" t="str">
            <v>L</v>
          </cell>
        </row>
        <row r="5973">
          <cell r="E5973" t="str">
            <v xml:space="preserve"> </v>
          </cell>
        </row>
        <row r="5974">
          <cell r="E5974" t="str">
            <v xml:space="preserve"> </v>
          </cell>
        </row>
        <row r="5975">
          <cell r="E5975" t="str">
            <v xml:space="preserve"> </v>
          </cell>
        </row>
        <row r="5976">
          <cell r="E5976" t="str">
            <v xml:space="preserve"> </v>
          </cell>
        </row>
        <row r="5978">
          <cell r="D5978" t="str">
            <v xml:space="preserve"> JUMLAH BIAYA UNTUK MATERIAL</v>
          </cell>
          <cell r="L5978">
            <v>0</v>
          </cell>
        </row>
        <row r="5979">
          <cell r="B5979" t="str">
            <v>PERALATAN</v>
          </cell>
          <cell r="E5979" t="str">
            <v>JUMLAH</v>
          </cell>
          <cell r="F5979" t="str">
            <v xml:space="preserve">HARI </v>
          </cell>
          <cell r="G5979" t="str">
            <v>KODE</v>
          </cell>
          <cell r="H5979" t="str">
            <v>JAM KERJA</v>
          </cell>
          <cell r="I5979" t="str">
            <v>HARGA</v>
          </cell>
          <cell r="J5979" t="str">
            <v>BIAYA</v>
          </cell>
          <cell r="K5979" t="str">
            <v>SUB TOTAL</v>
          </cell>
        </row>
        <row r="5980">
          <cell r="E5980" t="str">
            <v>ALAT</v>
          </cell>
          <cell r="F5980" t="str">
            <v>KERJA</v>
          </cell>
          <cell r="I5980" t="str">
            <v>(Rp/Jam)</v>
          </cell>
          <cell r="J5980" t="str">
            <v>(Rp)</v>
          </cell>
          <cell r="K5980" t="str">
            <v>(Rp)</v>
          </cell>
        </row>
        <row r="5982">
          <cell r="A5982" t="str">
            <v>P</v>
          </cell>
        </row>
        <row r="5983">
          <cell r="A5983" t="str">
            <v>E</v>
          </cell>
        </row>
        <row r="5984">
          <cell r="A5984" t="str">
            <v>R</v>
          </cell>
        </row>
        <row r="5985">
          <cell r="A5985" t="str">
            <v>A</v>
          </cell>
        </row>
        <row r="5986">
          <cell r="A5986" t="str">
            <v>L</v>
          </cell>
        </row>
        <row r="5987">
          <cell r="A5987" t="str">
            <v>A</v>
          </cell>
        </row>
        <row r="5988">
          <cell r="A5988" t="str">
            <v>T</v>
          </cell>
        </row>
        <row r="5989">
          <cell r="A5989" t="str">
            <v>A</v>
          </cell>
        </row>
        <row r="5990">
          <cell r="A5990" t="str">
            <v>N</v>
          </cell>
        </row>
        <row r="5996">
          <cell r="D5996" t="str">
            <v xml:space="preserve"> JUMLAH BIAYA UNTUK PERALATAN</v>
          </cell>
          <cell r="L5996">
            <v>0</v>
          </cell>
        </row>
        <row r="5997">
          <cell r="J5997" t="str">
            <v xml:space="preserve"> T O T A L (Rp)</v>
          </cell>
          <cell r="L5997">
            <v>17210000</v>
          </cell>
        </row>
        <row r="5999">
          <cell r="B5999" t="str">
            <v>VOLUME  :</v>
          </cell>
          <cell r="C5999">
            <v>1000</v>
          </cell>
          <cell r="E5999" t="str">
            <v>SATUAN  :</v>
          </cell>
          <cell r="F5999" t="str">
            <v>M 2</v>
          </cell>
          <cell r="H5999" t="str">
            <v>HARGA SATUAN  :</v>
          </cell>
          <cell r="I5999">
            <v>17210</v>
          </cell>
          <cell r="J5999" t="str">
            <v xml:space="preserve">                  per</v>
          </cell>
          <cell r="K5999" t="str">
            <v>M 2</v>
          </cell>
        </row>
        <row r="6003">
          <cell r="A6003" t="str">
            <v>ANALISA HARGA SATUAN</v>
          </cell>
          <cell r="L6003" t="str">
            <v>KODE</v>
          </cell>
        </row>
        <row r="6004">
          <cell r="A6004" t="str">
            <v>MEMBERSIHKAN SIRING PASANGAN TERTUTUP</v>
          </cell>
        </row>
        <row r="6005">
          <cell r="A6005" t="str">
            <v>(MENGGUNAKAN BURUH)</v>
          </cell>
          <cell r="L6005" t="str">
            <v>K - 424A</v>
          </cell>
        </row>
        <row r="6007">
          <cell r="A6007" t="str">
            <v xml:space="preserve"> PROPINSI            :</v>
          </cell>
          <cell r="C6007" t="str">
            <v>LAMPUNG</v>
          </cell>
          <cell r="E6007" t="str">
            <v>KODE</v>
          </cell>
          <cell r="F6007" t="str">
            <v xml:space="preserve">KOTA </v>
          </cell>
          <cell r="H6007" t="str">
            <v>KODE</v>
          </cell>
          <cell r="I6007" t="str">
            <v xml:space="preserve"> DISIAPKAN OLEH :</v>
          </cell>
          <cell r="K6007" t="str">
            <v>TANGGAL</v>
          </cell>
        </row>
        <row r="6008">
          <cell r="E6008" t="str">
            <v>[071]</v>
          </cell>
          <cell r="F6008" t="str">
            <v>BANDAR LAMPUNG</v>
          </cell>
          <cell r="H6008" t="str">
            <v>[018]</v>
          </cell>
          <cell r="I6008" t="str">
            <v>CV.PUTRA SILIWANGI JAYA</v>
          </cell>
          <cell r="K6008" t="str">
            <v>05 Agustus 2005</v>
          </cell>
        </row>
        <row r="6011">
          <cell r="A6011" t="str">
            <v xml:space="preserve"> URAIAN</v>
          </cell>
          <cell r="F6011" t="str">
            <v xml:space="preserve"> ANGGAPAN / ASUMSI</v>
          </cell>
        </row>
        <row r="6012">
          <cell r="A6012" t="str">
            <v xml:space="preserve"> 1.</v>
          </cell>
          <cell r="B6012" t="str">
            <v>Bersihkan saluran samping dan gorong-gorong dari</v>
          </cell>
          <cell r="F6012" t="str">
            <v xml:space="preserve"> 1. Menggunakan Tenaga Manusia 100 m perhari</v>
          </cell>
        </row>
        <row r="6013">
          <cell r="B6013" t="str">
            <v>kotoran/sampah dan tumbuh-tumbuhan</v>
          </cell>
          <cell r="F6013" t="str">
            <v xml:space="preserve"> 2. Membersihkan sampah, kotoran yang menyumbat, tumbuh-tumbuhan dari parit</v>
          </cell>
        </row>
        <row r="6014">
          <cell r="A6014" t="str">
            <v xml:space="preserve"> 2. </v>
          </cell>
          <cell r="B6014" t="str">
            <v xml:space="preserve">Buang sampah/kotoran tersebut dengan </v>
          </cell>
          <cell r="F6014" t="str">
            <v xml:space="preserve">     dan gorong-gorong.</v>
          </cell>
        </row>
        <row r="6015">
          <cell r="B6015" t="str">
            <v>menggunakantruck, dimuat oleh tenaga orang</v>
          </cell>
          <cell r="F6015" t="str">
            <v xml:space="preserve"> 3. Pembuangan reruntuhan sejauh 1,00 km (10 m3/100m)</v>
          </cell>
        </row>
        <row r="6016">
          <cell r="F6016" t="str">
            <v xml:space="preserve"> 4. Kapasitas 1 rit PP/jam/truck</v>
          </cell>
        </row>
        <row r="6017">
          <cell r="F6017" t="str">
            <v xml:space="preserve"> 5. Penggunaan alat bantu 1 bulan/orang/set @ 3 alat.</v>
          </cell>
        </row>
        <row r="6022">
          <cell r="B6022" t="str">
            <v>PEKERJA</v>
          </cell>
          <cell r="E6022" t="str">
            <v>JUMLAH</v>
          </cell>
          <cell r="F6022" t="str">
            <v>HARI</v>
          </cell>
          <cell r="G6022" t="str">
            <v>KODE</v>
          </cell>
          <cell r="H6022" t="str">
            <v>TOTAL VOL</v>
          </cell>
          <cell r="I6022" t="str">
            <v>UPAH</v>
          </cell>
          <cell r="J6022" t="str">
            <v>BIAYA</v>
          </cell>
          <cell r="K6022" t="str">
            <v>SUB TOTAL</v>
          </cell>
        </row>
        <row r="6023">
          <cell r="E6023" t="str">
            <v>ORANG</v>
          </cell>
          <cell r="H6023" t="str">
            <v>(Orang hari)</v>
          </cell>
          <cell r="I6023" t="str">
            <v>(Rp/Org/Hari)</v>
          </cell>
          <cell r="J6023" t="str">
            <v>(Rp)</v>
          </cell>
          <cell r="K6023" t="str">
            <v>(Rp)</v>
          </cell>
        </row>
        <row r="6026">
          <cell r="A6026" t="str">
            <v>P</v>
          </cell>
          <cell r="B6026" t="str">
            <v xml:space="preserve"> Buruh tak terampil</v>
          </cell>
          <cell r="E6026">
            <v>36</v>
          </cell>
          <cell r="F6026">
            <v>1</v>
          </cell>
          <cell r="G6026" t="str">
            <v>L 101</v>
          </cell>
          <cell r="H6026">
            <v>36</v>
          </cell>
          <cell r="I6026">
            <v>21800</v>
          </cell>
          <cell r="J6026">
            <v>784800</v>
          </cell>
        </row>
        <row r="6027">
          <cell r="A6027" t="str">
            <v>E</v>
          </cell>
          <cell r="B6027" t="str">
            <v xml:space="preserve"> Supir terampil</v>
          </cell>
          <cell r="E6027">
            <v>2</v>
          </cell>
          <cell r="F6027">
            <v>1</v>
          </cell>
          <cell r="G6027" t="str">
            <v>L 091</v>
          </cell>
          <cell r="H6027">
            <v>2</v>
          </cell>
          <cell r="I6027">
            <v>29500</v>
          </cell>
          <cell r="J6027">
            <v>59000</v>
          </cell>
        </row>
        <row r="6028">
          <cell r="A6028" t="str">
            <v>K</v>
          </cell>
          <cell r="B6028" t="str">
            <v xml:space="preserve"> Pembantu Supir</v>
          </cell>
          <cell r="E6028">
            <v>2</v>
          </cell>
          <cell r="F6028">
            <v>1</v>
          </cell>
          <cell r="G6028" t="str">
            <v>L 099</v>
          </cell>
          <cell r="H6028">
            <v>2</v>
          </cell>
          <cell r="I6028">
            <v>21800</v>
          </cell>
          <cell r="J6028">
            <v>43600</v>
          </cell>
        </row>
        <row r="6029">
          <cell r="A6029" t="str">
            <v>E</v>
          </cell>
          <cell r="B6029" t="str">
            <v xml:space="preserve"> Mandor</v>
          </cell>
          <cell r="E6029">
            <v>1</v>
          </cell>
          <cell r="F6029">
            <v>1</v>
          </cell>
          <cell r="G6029" t="str">
            <v>L 061</v>
          </cell>
          <cell r="H6029">
            <v>1</v>
          </cell>
          <cell r="I6029">
            <v>34400</v>
          </cell>
          <cell r="J6029">
            <v>34400</v>
          </cell>
        </row>
        <row r="6030">
          <cell r="A6030" t="str">
            <v>R</v>
          </cell>
        </row>
        <row r="6031">
          <cell r="A6031" t="str">
            <v>J</v>
          </cell>
        </row>
        <row r="6032">
          <cell r="A6032" t="str">
            <v>A</v>
          </cell>
        </row>
        <row r="6040">
          <cell r="D6040" t="str">
            <v xml:space="preserve"> JUMLAH BIAYA UNTUK PEKERJA</v>
          </cell>
          <cell r="J6040" t="str">
            <v>PEKERJA (I+II)</v>
          </cell>
          <cell r="L6040">
            <v>921800</v>
          </cell>
        </row>
        <row r="6041">
          <cell r="B6041" t="str">
            <v>MATERIAL</v>
          </cell>
          <cell r="E6041" t="str">
            <v>JUMLAH</v>
          </cell>
          <cell r="F6041" t="str">
            <v>SATUAN</v>
          </cell>
          <cell r="G6041" t="str">
            <v>KODE</v>
          </cell>
          <cell r="H6041" t="str">
            <v>TOTAL VOL</v>
          </cell>
          <cell r="I6041" t="str">
            <v>HARGA SATUAN</v>
          </cell>
          <cell r="J6041" t="str">
            <v>BIAYA</v>
          </cell>
          <cell r="K6041" t="str">
            <v>SUB TOTAL</v>
          </cell>
        </row>
        <row r="6042">
          <cell r="E6042" t="str">
            <v>MATERIAL</v>
          </cell>
          <cell r="I6042" t="str">
            <v>(Rp)</v>
          </cell>
          <cell r="J6042" t="str">
            <v>(Rp)</v>
          </cell>
          <cell r="K6042" t="str">
            <v>(Rp)</v>
          </cell>
        </row>
        <row r="6044">
          <cell r="A6044" t="str">
            <v>M</v>
          </cell>
          <cell r="B6044" t="str">
            <v>Alat bantu ( set @ 3 alat)</v>
          </cell>
          <cell r="F6044" t="str">
            <v xml:space="preserve">set </v>
          </cell>
          <cell r="G6044" t="str">
            <v>M 170</v>
          </cell>
          <cell r="H6044">
            <v>5</v>
          </cell>
          <cell r="I6044">
            <v>49935</v>
          </cell>
          <cell r="J6044">
            <v>249675</v>
          </cell>
        </row>
        <row r="6045">
          <cell r="A6045" t="str">
            <v>A</v>
          </cell>
        </row>
        <row r="6046">
          <cell r="A6046" t="str">
            <v>T</v>
          </cell>
        </row>
        <row r="6047">
          <cell r="A6047" t="str">
            <v>E</v>
          </cell>
        </row>
        <row r="6048">
          <cell r="A6048" t="str">
            <v>R</v>
          </cell>
        </row>
        <row r="6049">
          <cell r="A6049" t="str">
            <v>I</v>
          </cell>
        </row>
        <row r="6050">
          <cell r="A6050" t="str">
            <v>A</v>
          </cell>
        </row>
        <row r="6051">
          <cell r="A6051" t="str">
            <v>L</v>
          </cell>
        </row>
        <row r="6059">
          <cell r="D6059" t="str">
            <v xml:space="preserve"> JUMLAH BIAYA UNTUK MATERIAL</v>
          </cell>
          <cell r="J6059" t="str">
            <v>MATERIAL (I+II)</v>
          </cell>
          <cell r="L6059">
            <v>249675</v>
          </cell>
        </row>
        <row r="6060">
          <cell r="B6060" t="str">
            <v>PERALATAN</v>
          </cell>
          <cell r="E6060" t="str">
            <v>JUMLAH</v>
          </cell>
          <cell r="F6060" t="str">
            <v xml:space="preserve">HARI </v>
          </cell>
          <cell r="G6060" t="str">
            <v>KODE</v>
          </cell>
          <cell r="H6060" t="str">
            <v>JAM KERJA</v>
          </cell>
          <cell r="I6060" t="str">
            <v>HARGA</v>
          </cell>
          <cell r="J6060" t="str">
            <v>BIAYA</v>
          </cell>
          <cell r="K6060" t="str">
            <v>SUB TOTAL</v>
          </cell>
        </row>
        <row r="6061">
          <cell r="E6061" t="str">
            <v>ALAT</v>
          </cell>
          <cell r="F6061" t="str">
            <v>KERJA</v>
          </cell>
          <cell r="I6061" t="str">
            <v>(Rp/Jam)</v>
          </cell>
          <cell r="J6061" t="str">
            <v>(Rp)</v>
          </cell>
          <cell r="K6061" t="str">
            <v>(Rp)</v>
          </cell>
        </row>
        <row r="6063">
          <cell r="A6063" t="str">
            <v>P</v>
          </cell>
          <cell r="B6063" t="str">
            <v>Truk bak terbuka 3,5 T/115 HP</v>
          </cell>
          <cell r="E6063">
            <v>2</v>
          </cell>
          <cell r="F6063">
            <v>1</v>
          </cell>
          <cell r="G6063" t="str">
            <v>E 221</v>
          </cell>
          <cell r="H6063">
            <v>15</v>
          </cell>
          <cell r="I6063">
            <v>54910</v>
          </cell>
          <cell r="J6063">
            <v>823650</v>
          </cell>
        </row>
        <row r="6064">
          <cell r="A6064" t="str">
            <v>E</v>
          </cell>
        </row>
        <row r="6065">
          <cell r="A6065" t="str">
            <v>R</v>
          </cell>
        </row>
        <row r="6066">
          <cell r="A6066" t="str">
            <v>A</v>
          </cell>
        </row>
        <row r="6067">
          <cell r="A6067" t="str">
            <v>L</v>
          </cell>
        </row>
        <row r="6068">
          <cell r="A6068" t="str">
            <v>A</v>
          </cell>
        </row>
        <row r="6069">
          <cell r="A6069" t="str">
            <v>T</v>
          </cell>
        </row>
        <row r="6070">
          <cell r="A6070" t="str">
            <v>A</v>
          </cell>
        </row>
        <row r="6071">
          <cell r="A6071" t="str">
            <v>N</v>
          </cell>
        </row>
        <row r="6078">
          <cell r="D6078" t="str">
            <v xml:space="preserve"> JUMLAH BIAYA UNTUK PERALATAN</v>
          </cell>
          <cell r="J6078" t="str">
            <v>PERALATAN (I+II)</v>
          </cell>
          <cell r="L6078">
            <v>823650</v>
          </cell>
        </row>
        <row r="6079">
          <cell r="J6079" t="str">
            <v xml:space="preserve"> T O T A L (Rp)</v>
          </cell>
          <cell r="L6079">
            <v>1995125</v>
          </cell>
        </row>
        <row r="6081">
          <cell r="B6081" t="str">
            <v>VOLUME  :</v>
          </cell>
          <cell r="C6081">
            <v>100</v>
          </cell>
          <cell r="E6081" t="str">
            <v>SATUAN  :</v>
          </cell>
          <cell r="F6081" t="str">
            <v>M '</v>
          </cell>
          <cell r="H6081" t="str">
            <v>HARGA SATUAN  :</v>
          </cell>
          <cell r="I6081">
            <v>19951.25</v>
          </cell>
          <cell r="J6081" t="str">
            <v xml:space="preserve">                  per</v>
          </cell>
          <cell r="K6081" t="str">
            <v>M '</v>
          </cell>
        </row>
        <row r="6084">
          <cell r="A6084" t="str">
            <v>ANALISA HARGA SATUAN</v>
          </cell>
          <cell r="L6084" t="str">
            <v>KODE</v>
          </cell>
        </row>
        <row r="6085">
          <cell r="A6085" t="str">
            <v>PENIMBUNAN BADAN JALAN</v>
          </cell>
        </row>
        <row r="6086">
          <cell r="A6086" t="str">
            <v>(MENGGUNAKAN ALAT)</v>
          </cell>
          <cell r="L6086" t="str">
            <v>K - 311 A</v>
          </cell>
        </row>
        <row r="6088">
          <cell r="A6088" t="str">
            <v xml:space="preserve"> PROPINSI            :</v>
          </cell>
          <cell r="C6088" t="str">
            <v>LAMPUNG</v>
          </cell>
          <cell r="E6088" t="str">
            <v>KODE</v>
          </cell>
          <cell r="F6088" t="str">
            <v xml:space="preserve">KOTA </v>
          </cell>
          <cell r="H6088" t="str">
            <v>KODE</v>
          </cell>
          <cell r="I6088" t="str">
            <v xml:space="preserve"> DISIAPKAN OLEH :</v>
          </cell>
          <cell r="K6088" t="str">
            <v>TANGGAL</v>
          </cell>
        </row>
        <row r="6089">
          <cell r="E6089" t="str">
            <v>[071]</v>
          </cell>
          <cell r="F6089" t="str">
            <v>BANDAR LAMPUNG</v>
          </cell>
          <cell r="H6089" t="str">
            <v>[018]</v>
          </cell>
          <cell r="I6089" t="str">
            <v>CV.PUTRA SILIWANGI JAYA</v>
          </cell>
          <cell r="K6089" t="str">
            <v>05 Agustus 2005</v>
          </cell>
        </row>
        <row r="6092">
          <cell r="A6092" t="str">
            <v xml:space="preserve"> URAIAN</v>
          </cell>
          <cell r="F6092" t="str">
            <v xml:space="preserve"> ANGGAPAN / ASUMSI</v>
          </cell>
        </row>
        <row r="6093">
          <cell r="A6093" t="str">
            <v xml:space="preserve"> 1.</v>
          </cell>
          <cell r="B6093" t="str">
            <v>Material dihampar maksimum</v>
          </cell>
          <cell r="F6093" t="str">
            <v xml:space="preserve"> 1. Menggunakan alat berat ( 120 M3/hari )</v>
          </cell>
        </row>
        <row r="6094">
          <cell r="B6094" t="str">
            <v>tebal setiap lapis 20 cm</v>
          </cell>
          <cell r="F6094" t="str">
            <v xml:space="preserve"> 2. Harga material tergantung pada harga lokasi pekerjaan.</v>
          </cell>
        </row>
        <row r="6095">
          <cell r="A6095" t="str">
            <v xml:space="preserve"> 2. </v>
          </cell>
          <cell r="B6095" t="str">
            <v xml:space="preserve">Setiap lapis dipadatkan minimum 4 kali </v>
          </cell>
        </row>
        <row r="6096">
          <cell r="B6096" t="str">
            <v>lintasan dengan mesin gilas roda karet</v>
          </cell>
        </row>
        <row r="6097">
          <cell r="A6097" t="str">
            <v xml:space="preserve"> </v>
          </cell>
        </row>
        <row r="6098">
          <cell r="A6098" t="str">
            <v xml:space="preserve"> </v>
          </cell>
        </row>
        <row r="6103">
          <cell r="F6103" t="str">
            <v xml:space="preserve"> </v>
          </cell>
        </row>
        <row r="6104">
          <cell r="B6104" t="str">
            <v>PEKERJA</v>
          </cell>
          <cell r="E6104" t="str">
            <v>JUMLAH</v>
          </cell>
          <cell r="F6104" t="str">
            <v>HARI</v>
          </cell>
          <cell r="G6104" t="str">
            <v>KODE</v>
          </cell>
          <cell r="H6104" t="str">
            <v>TOTAL VOL</v>
          </cell>
          <cell r="I6104" t="str">
            <v>UPAH</v>
          </cell>
          <cell r="J6104" t="str">
            <v>BIAYA</v>
          </cell>
          <cell r="K6104" t="str">
            <v>SUB TOTAL</v>
          </cell>
        </row>
        <row r="6105">
          <cell r="E6105" t="str">
            <v>ORANG</v>
          </cell>
          <cell r="H6105" t="str">
            <v>(Orang-hari)</v>
          </cell>
          <cell r="I6105" t="str">
            <v>(Rp/Org/Hari)</v>
          </cell>
          <cell r="J6105" t="str">
            <v>(Rp)</v>
          </cell>
          <cell r="K6105" t="str">
            <v>(Rp)</v>
          </cell>
        </row>
        <row r="6108">
          <cell r="A6108" t="str">
            <v>P</v>
          </cell>
          <cell r="B6108" t="str">
            <v xml:space="preserve"> Buruh tak terampil</v>
          </cell>
          <cell r="E6108">
            <v>4</v>
          </cell>
          <cell r="F6108">
            <v>1</v>
          </cell>
          <cell r="G6108" t="str">
            <v>L 101</v>
          </cell>
          <cell r="H6108">
            <v>4</v>
          </cell>
          <cell r="I6108">
            <v>21800</v>
          </cell>
          <cell r="J6108">
            <v>87200</v>
          </cell>
        </row>
        <row r="6109">
          <cell r="A6109" t="str">
            <v>E</v>
          </cell>
          <cell r="B6109" t="str">
            <v xml:space="preserve"> Mandor</v>
          </cell>
          <cell r="E6109">
            <v>1</v>
          </cell>
          <cell r="F6109">
            <v>1</v>
          </cell>
          <cell r="G6109" t="str">
            <v>L 061</v>
          </cell>
          <cell r="H6109">
            <v>1</v>
          </cell>
          <cell r="I6109">
            <v>34400</v>
          </cell>
          <cell r="J6109">
            <v>34400</v>
          </cell>
        </row>
        <row r="6110">
          <cell r="A6110" t="str">
            <v>K</v>
          </cell>
          <cell r="B6110" t="str">
            <v xml:space="preserve"> Operator terampil</v>
          </cell>
          <cell r="E6110">
            <v>2</v>
          </cell>
          <cell r="F6110">
            <v>1</v>
          </cell>
          <cell r="G6110" t="str">
            <v>L 081</v>
          </cell>
          <cell r="H6110">
            <v>2</v>
          </cell>
          <cell r="I6110">
            <v>34400</v>
          </cell>
          <cell r="J6110">
            <v>68800</v>
          </cell>
        </row>
        <row r="6111">
          <cell r="A6111" t="str">
            <v>E</v>
          </cell>
          <cell r="B6111" t="str">
            <v xml:space="preserve"> Pembatu operator</v>
          </cell>
          <cell r="E6111">
            <v>2</v>
          </cell>
          <cell r="F6111">
            <v>1</v>
          </cell>
          <cell r="G6111" t="str">
            <v>L 083</v>
          </cell>
          <cell r="H6111">
            <v>2</v>
          </cell>
          <cell r="I6111">
            <v>21800</v>
          </cell>
          <cell r="J6111">
            <v>43600</v>
          </cell>
        </row>
        <row r="6112">
          <cell r="A6112" t="str">
            <v>R</v>
          </cell>
          <cell r="B6112" t="str">
            <v xml:space="preserve"> Supir terampil </v>
          </cell>
          <cell r="E6112">
            <v>1</v>
          </cell>
          <cell r="F6112">
            <v>1</v>
          </cell>
          <cell r="G6112" t="str">
            <v>L 091</v>
          </cell>
          <cell r="H6112">
            <v>1</v>
          </cell>
          <cell r="I6112">
            <v>29500</v>
          </cell>
          <cell r="J6112">
            <v>29500</v>
          </cell>
        </row>
        <row r="6113">
          <cell r="A6113" t="str">
            <v>J</v>
          </cell>
          <cell r="B6113" t="str">
            <v xml:space="preserve"> Pembantu Supir </v>
          </cell>
          <cell r="E6113">
            <v>1</v>
          </cell>
          <cell r="F6113">
            <v>1</v>
          </cell>
          <cell r="G6113" t="str">
            <v>L 099</v>
          </cell>
          <cell r="H6113">
            <v>1</v>
          </cell>
          <cell r="I6113">
            <v>21800</v>
          </cell>
          <cell r="J6113">
            <v>21800</v>
          </cell>
        </row>
        <row r="6114">
          <cell r="A6114" t="str">
            <v>A</v>
          </cell>
        </row>
        <row r="6120">
          <cell r="D6120" t="str">
            <v xml:space="preserve"> JUMLAH BIAYA UNTUK PEKERJA</v>
          </cell>
          <cell r="J6120" t="str">
            <v>PEKERJA (I+II)</v>
          </cell>
          <cell r="L6120">
            <v>285300</v>
          </cell>
        </row>
        <row r="6121">
          <cell r="B6121" t="str">
            <v>MATERIAL</v>
          </cell>
          <cell r="F6121" t="str">
            <v>SATUAN</v>
          </cell>
          <cell r="G6121" t="str">
            <v>KODE</v>
          </cell>
          <cell r="H6121" t="str">
            <v>TOTAL VOL</v>
          </cell>
          <cell r="I6121" t="str">
            <v>HARGA SATUAN</v>
          </cell>
          <cell r="J6121" t="str">
            <v>BIAYA</v>
          </cell>
          <cell r="K6121" t="str">
            <v>SUB TOTAL</v>
          </cell>
        </row>
        <row r="6122">
          <cell r="I6122" t="str">
            <v>(Rp)</v>
          </cell>
          <cell r="J6122" t="str">
            <v>(Rp)</v>
          </cell>
          <cell r="K6122" t="str">
            <v>(Rp)</v>
          </cell>
        </row>
        <row r="6123">
          <cell r="A6123" t="str">
            <v xml:space="preserve"> </v>
          </cell>
        </row>
        <row r="6124">
          <cell r="A6124" t="str">
            <v>M</v>
          </cell>
          <cell r="B6124" t="str">
            <v>Timbunan biasa</v>
          </cell>
          <cell r="F6124" t="str">
            <v>m3</v>
          </cell>
          <cell r="G6124" t="str">
            <v>M 050.a</v>
          </cell>
          <cell r="H6124">
            <v>144</v>
          </cell>
          <cell r="I6124">
            <v>34950</v>
          </cell>
          <cell r="J6124">
            <v>5032800</v>
          </cell>
        </row>
        <row r="6125">
          <cell r="A6125" t="str">
            <v>A</v>
          </cell>
        </row>
        <row r="6126">
          <cell r="A6126" t="str">
            <v>T</v>
          </cell>
          <cell r="B6126" t="str">
            <v>Alat Bantu (set @ 3 alat )</v>
          </cell>
          <cell r="F6126" t="str">
            <v>set</v>
          </cell>
          <cell r="G6126" t="str">
            <v>M 170</v>
          </cell>
          <cell r="H6126">
            <v>0.16</v>
          </cell>
          <cell r="I6126">
            <v>49935</v>
          </cell>
          <cell r="J6126">
            <v>7989.6</v>
          </cell>
        </row>
        <row r="6127">
          <cell r="A6127" t="str">
            <v>E</v>
          </cell>
        </row>
        <row r="6128">
          <cell r="A6128" t="str">
            <v>R</v>
          </cell>
        </row>
        <row r="6129">
          <cell r="A6129" t="str">
            <v>I</v>
          </cell>
        </row>
        <row r="6130">
          <cell r="A6130" t="str">
            <v>A</v>
          </cell>
        </row>
        <row r="6131">
          <cell r="A6131" t="str">
            <v>L</v>
          </cell>
        </row>
        <row r="6133">
          <cell r="B6133" t="str">
            <v xml:space="preserve"> </v>
          </cell>
          <cell r="E6133" t="str">
            <v xml:space="preserve"> </v>
          </cell>
          <cell r="F6133" t="str">
            <v xml:space="preserve"> </v>
          </cell>
          <cell r="G6133" t="str">
            <v xml:space="preserve"> </v>
          </cell>
          <cell r="H6133" t="str">
            <v xml:space="preserve"> </v>
          </cell>
          <cell r="I6133" t="str">
            <v xml:space="preserve"> </v>
          </cell>
        </row>
        <row r="6134">
          <cell r="B6134" t="str">
            <v xml:space="preserve"> </v>
          </cell>
          <cell r="E6134" t="str">
            <v xml:space="preserve"> </v>
          </cell>
          <cell r="F6134" t="str">
            <v xml:space="preserve"> </v>
          </cell>
          <cell r="G6134" t="str">
            <v xml:space="preserve"> </v>
          </cell>
          <cell r="H6134" t="str">
            <v xml:space="preserve"> </v>
          </cell>
          <cell r="I6134" t="str">
            <v xml:space="preserve"> </v>
          </cell>
        </row>
        <row r="6135">
          <cell r="B6135" t="str">
            <v xml:space="preserve"> </v>
          </cell>
          <cell r="E6135" t="str">
            <v xml:space="preserve"> </v>
          </cell>
          <cell r="F6135" t="str">
            <v xml:space="preserve"> </v>
          </cell>
          <cell r="G6135" t="str">
            <v xml:space="preserve"> </v>
          </cell>
          <cell r="H6135" t="str">
            <v xml:space="preserve"> </v>
          </cell>
          <cell r="I6135" t="str">
            <v xml:space="preserve"> </v>
          </cell>
        </row>
        <row r="6136">
          <cell r="B6136" t="str">
            <v xml:space="preserve"> </v>
          </cell>
          <cell r="E6136" t="str">
            <v xml:space="preserve"> </v>
          </cell>
          <cell r="F6136" t="str">
            <v xml:space="preserve"> </v>
          </cell>
          <cell r="G6136" t="str">
            <v xml:space="preserve"> </v>
          </cell>
          <cell r="H6136" t="str">
            <v xml:space="preserve"> </v>
          </cell>
          <cell r="I6136" t="str">
            <v xml:space="preserve"> </v>
          </cell>
        </row>
        <row r="6138">
          <cell r="D6138" t="str">
            <v xml:space="preserve"> JUMLAH BIAYA UNTUK MATERIAL</v>
          </cell>
          <cell r="J6138" t="str">
            <v>MATERIAL (I+II)</v>
          </cell>
          <cell r="L6138">
            <v>5040790</v>
          </cell>
        </row>
        <row r="6139">
          <cell r="B6139" t="str">
            <v>PERALATAN</v>
          </cell>
          <cell r="E6139" t="str">
            <v>JUMLAH</v>
          </cell>
          <cell r="F6139" t="str">
            <v xml:space="preserve">HARI </v>
          </cell>
          <cell r="G6139" t="str">
            <v>KODE</v>
          </cell>
          <cell r="H6139" t="str">
            <v>JAM KERJA</v>
          </cell>
          <cell r="I6139" t="str">
            <v>HARGA</v>
          </cell>
          <cell r="J6139" t="str">
            <v>BIAYA</v>
          </cell>
          <cell r="K6139" t="str">
            <v>SUB TOTAL</v>
          </cell>
        </row>
        <row r="6140">
          <cell r="E6140" t="str">
            <v>ALAT</v>
          </cell>
          <cell r="F6140" t="str">
            <v>KERJA</v>
          </cell>
          <cell r="I6140" t="str">
            <v>(Rp/Jam)</v>
          </cell>
          <cell r="J6140" t="str">
            <v>(Rp)</v>
          </cell>
          <cell r="K6140" t="str">
            <v>(Rp)</v>
          </cell>
        </row>
        <row r="6142">
          <cell r="A6142" t="str">
            <v>P</v>
          </cell>
          <cell r="B6142" t="str">
            <v>Motor Grader 100 HP</v>
          </cell>
          <cell r="E6142">
            <v>1</v>
          </cell>
          <cell r="F6142">
            <v>1</v>
          </cell>
          <cell r="G6142" t="str">
            <v>E 010</v>
          </cell>
          <cell r="H6142">
            <v>5</v>
          </cell>
          <cell r="I6142">
            <v>149510</v>
          </cell>
          <cell r="J6142">
            <v>747550</v>
          </cell>
        </row>
        <row r="6143">
          <cell r="A6143" t="str">
            <v>E</v>
          </cell>
          <cell r="B6143" t="str">
            <v>Mesin gilas roda karet 8 - 15 T</v>
          </cell>
          <cell r="E6143">
            <v>1</v>
          </cell>
          <cell r="F6143">
            <v>1</v>
          </cell>
          <cell r="G6143" t="str">
            <v>E 084</v>
          </cell>
          <cell r="H6143">
            <v>5</v>
          </cell>
          <cell r="I6143">
            <v>149510</v>
          </cell>
          <cell r="J6143">
            <v>747550</v>
          </cell>
        </row>
        <row r="6144">
          <cell r="A6144" t="str">
            <v>R</v>
          </cell>
          <cell r="B6144" t="str">
            <v>Truk tangki air 115 HP</v>
          </cell>
          <cell r="E6144">
            <v>1</v>
          </cell>
          <cell r="F6144">
            <v>1</v>
          </cell>
          <cell r="G6144" t="str">
            <v>E 182</v>
          </cell>
          <cell r="H6144">
            <v>5</v>
          </cell>
          <cell r="I6144">
            <v>64790</v>
          </cell>
          <cell r="J6144">
            <v>323950</v>
          </cell>
        </row>
        <row r="6145">
          <cell r="A6145" t="str">
            <v>A</v>
          </cell>
        </row>
        <row r="6146">
          <cell r="A6146" t="str">
            <v>L</v>
          </cell>
        </row>
        <row r="6147">
          <cell r="A6147" t="str">
            <v>A</v>
          </cell>
        </row>
        <row r="6148">
          <cell r="A6148" t="str">
            <v>T</v>
          </cell>
        </row>
        <row r="6149">
          <cell r="A6149" t="str">
            <v>A</v>
          </cell>
        </row>
        <row r="6150">
          <cell r="A6150" t="str">
            <v>N</v>
          </cell>
        </row>
        <row r="6158">
          <cell r="D6158" t="str">
            <v xml:space="preserve"> JUMLAH BIAYA UNTUK PERALATAN</v>
          </cell>
          <cell r="J6158" t="str">
            <v>PERALATAN (I+II)</v>
          </cell>
          <cell r="L6158">
            <v>1819050</v>
          </cell>
        </row>
        <row r="6159">
          <cell r="J6159" t="str">
            <v xml:space="preserve"> T O T A L (Rp)</v>
          </cell>
          <cell r="L6159">
            <v>7145140</v>
          </cell>
        </row>
        <row r="6161">
          <cell r="B6161" t="str">
            <v>VOLUME  :</v>
          </cell>
          <cell r="C6161">
            <v>120</v>
          </cell>
          <cell r="E6161" t="str">
            <v>SATUAN  :</v>
          </cell>
          <cell r="F6161" t="str">
            <v>M3</v>
          </cell>
          <cell r="H6161" t="str">
            <v>HARGA SATUAN  :</v>
          </cell>
          <cell r="I6161">
            <v>59542.83</v>
          </cell>
          <cell r="J6161" t="str">
            <v xml:space="preserve">                  per</v>
          </cell>
          <cell r="K6161" t="str">
            <v>M3</v>
          </cell>
        </row>
        <row r="6164">
          <cell r="A6164" t="str">
            <v>ANALISA HARGA SATUAN</v>
          </cell>
          <cell r="L6164" t="str">
            <v>KODE</v>
          </cell>
        </row>
        <row r="6165">
          <cell r="A6165" t="str">
            <v>PENIMBUNAN BADAN JALAN</v>
          </cell>
        </row>
        <row r="6166">
          <cell r="A6166" t="str">
            <v>(MENGGUNAKAN ALAT)</v>
          </cell>
          <cell r="L6166" t="str">
            <v>K - 311 B</v>
          </cell>
        </row>
        <row r="6168">
          <cell r="A6168" t="str">
            <v xml:space="preserve"> PROPINSI            :</v>
          </cell>
          <cell r="C6168" t="str">
            <v>LAMPUNG</v>
          </cell>
          <cell r="E6168" t="str">
            <v>KODE</v>
          </cell>
          <cell r="F6168" t="str">
            <v xml:space="preserve">KOTA </v>
          </cell>
          <cell r="H6168" t="str">
            <v>KODE</v>
          </cell>
          <cell r="I6168" t="str">
            <v xml:space="preserve"> DISIAPKAN OLEH :</v>
          </cell>
          <cell r="K6168" t="str">
            <v>TANGGAL</v>
          </cell>
        </row>
        <row r="6169">
          <cell r="E6169" t="str">
            <v>[071]</v>
          </cell>
          <cell r="F6169" t="str">
            <v>BANDAR LAMPUNG</v>
          </cell>
          <cell r="H6169" t="str">
            <v>[018]</v>
          </cell>
          <cell r="I6169" t="str">
            <v>CV.PUTRA SILIWANGI JAYA</v>
          </cell>
          <cell r="K6169" t="str">
            <v>05 Agustus 2005</v>
          </cell>
        </row>
        <row r="6172">
          <cell r="A6172" t="str">
            <v xml:space="preserve"> URAIAN</v>
          </cell>
          <cell r="F6172" t="str">
            <v xml:space="preserve"> ANGGAPAN / ASUMSI</v>
          </cell>
        </row>
        <row r="6173">
          <cell r="A6173" t="str">
            <v xml:space="preserve"> 1.</v>
          </cell>
          <cell r="B6173" t="str">
            <v>Material dihampar maksimum</v>
          </cell>
          <cell r="F6173" t="str">
            <v xml:space="preserve"> 1. Menggunakan alat berat ( 120 M3/hari )</v>
          </cell>
        </row>
        <row r="6174">
          <cell r="B6174" t="str">
            <v>tebal setiap lapis 20 cm</v>
          </cell>
          <cell r="F6174" t="str">
            <v xml:space="preserve"> 2. Harga material tergantung pada harga lokasi pekerjaan.</v>
          </cell>
        </row>
        <row r="6175">
          <cell r="A6175" t="str">
            <v xml:space="preserve"> 2. </v>
          </cell>
          <cell r="B6175" t="str">
            <v xml:space="preserve">Setiap lapis dipadatkan minimum 4 kali </v>
          </cell>
        </row>
        <row r="6176">
          <cell r="B6176" t="str">
            <v>lintasan dengan mesin gilas roda karet</v>
          </cell>
        </row>
        <row r="6177">
          <cell r="A6177" t="str">
            <v xml:space="preserve"> </v>
          </cell>
        </row>
        <row r="6178">
          <cell r="A6178" t="str">
            <v xml:space="preserve"> </v>
          </cell>
        </row>
        <row r="6183">
          <cell r="F6183" t="str">
            <v xml:space="preserve"> </v>
          </cell>
        </row>
        <row r="6184">
          <cell r="B6184" t="str">
            <v>PEKERJA</v>
          </cell>
          <cell r="E6184" t="str">
            <v>JUMLAH</v>
          </cell>
          <cell r="F6184" t="str">
            <v>HARI</v>
          </cell>
          <cell r="G6184" t="str">
            <v>KODE</v>
          </cell>
          <cell r="H6184" t="str">
            <v>TOTAL VOL</v>
          </cell>
          <cell r="I6184" t="str">
            <v>UPAH</v>
          </cell>
          <cell r="J6184" t="str">
            <v>BIAYA</v>
          </cell>
          <cell r="K6184" t="str">
            <v>SUB TOTAL</v>
          </cell>
        </row>
        <row r="6185">
          <cell r="E6185" t="str">
            <v>ORANG</v>
          </cell>
          <cell r="H6185" t="str">
            <v>(Orang-hari)</v>
          </cell>
          <cell r="I6185" t="str">
            <v>(Rp/Org/Hari)</v>
          </cell>
          <cell r="J6185" t="str">
            <v>(Rp)</v>
          </cell>
          <cell r="K6185" t="str">
            <v>(Rp)</v>
          </cell>
        </row>
        <row r="6188">
          <cell r="A6188" t="str">
            <v>P</v>
          </cell>
          <cell r="B6188" t="str">
            <v xml:space="preserve"> Buruh tak terampil</v>
          </cell>
          <cell r="E6188">
            <v>4</v>
          </cell>
          <cell r="F6188">
            <v>1</v>
          </cell>
          <cell r="G6188" t="str">
            <v>L 101</v>
          </cell>
          <cell r="H6188">
            <v>4</v>
          </cell>
          <cell r="I6188">
            <v>21800</v>
          </cell>
          <cell r="J6188">
            <v>87200</v>
          </cell>
        </row>
        <row r="6189">
          <cell r="A6189" t="str">
            <v>E</v>
          </cell>
          <cell r="B6189" t="str">
            <v xml:space="preserve"> Mandor</v>
          </cell>
          <cell r="E6189">
            <v>1</v>
          </cell>
          <cell r="F6189">
            <v>1</v>
          </cell>
          <cell r="G6189" t="str">
            <v>L 061</v>
          </cell>
          <cell r="H6189">
            <v>1</v>
          </cell>
          <cell r="I6189">
            <v>34400</v>
          </cell>
          <cell r="J6189">
            <v>34400</v>
          </cell>
        </row>
        <row r="6190">
          <cell r="A6190" t="str">
            <v>K</v>
          </cell>
          <cell r="B6190" t="str">
            <v xml:space="preserve"> Operator terampil</v>
          </cell>
          <cell r="E6190">
            <v>2</v>
          </cell>
          <cell r="F6190">
            <v>1</v>
          </cell>
          <cell r="G6190" t="str">
            <v>L 081</v>
          </cell>
          <cell r="H6190">
            <v>2</v>
          </cell>
          <cell r="I6190">
            <v>34400</v>
          </cell>
          <cell r="J6190">
            <v>68800</v>
          </cell>
        </row>
        <row r="6191">
          <cell r="A6191" t="str">
            <v>E</v>
          </cell>
          <cell r="B6191" t="str">
            <v xml:space="preserve"> Pembatu operator</v>
          </cell>
          <cell r="E6191">
            <v>2</v>
          </cell>
          <cell r="F6191">
            <v>1</v>
          </cell>
          <cell r="G6191" t="str">
            <v>L 083</v>
          </cell>
          <cell r="H6191">
            <v>2</v>
          </cell>
          <cell r="I6191">
            <v>21800</v>
          </cell>
          <cell r="J6191">
            <v>43600</v>
          </cell>
        </row>
        <row r="6192">
          <cell r="A6192" t="str">
            <v>R</v>
          </cell>
          <cell r="B6192" t="str">
            <v xml:space="preserve"> Supir terampil </v>
          </cell>
          <cell r="E6192">
            <v>1</v>
          </cell>
          <cell r="F6192">
            <v>1</v>
          </cell>
          <cell r="G6192" t="str">
            <v>L 091</v>
          </cell>
          <cell r="H6192">
            <v>1</v>
          </cell>
          <cell r="I6192">
            <v>29500</v>
          </cell>
          <cell r="J6192">
            <v>29500</v>
          </cell>
        </row>
        <row r="6193">
          <cell r="A6193" t="str">
            <v>J</v>
          </cell>
          <cell r="B6193" t="str">
            <v xml:space="preserve"> Pembantu Supir </v>
          </cell>
          <cell r="E6193">
            <v>1</v>
          </cell>
          <cell r="F6193">
            <v>1</v>
          </cell>
          <cell r="G6193" t="str">
            <v>L 099</v>
          </cell>
          <cell r="H6193">
            <v>1</v>
          </cell>
          <cell r="I6193">
            <v>21800</v>
          </cell>
          <cell r="J6193">
            <v>21800</v>
          </cell>
        </row>
        <row r="6194">
          <cell r="A6194" t="str">
            <v>A</v>
          </cell>
        </row>
        <row r="6200">
          <cell r="D6200" t="str">
            <v xml:space="preserve"> JUMLAH BIAYA UNTUK PEKERJA</v>
          </cell>
          <cell r="J6200" t="str">
            <v>PEKERJA (I+II)</v>
          </cell>
          <cell r="L6200">
            <v>285300</v>
          </cell>
        </row>
        <row r="6201">
          <cell r="B6201" t="str">
            <v>MATERIAL</v>
          </cell>
          <cell r="F6201" t="str">
            <v>SATUAN</v>
          </cell>
          <cell r="G6201" t="str">
            <v>KODE</v>
          </cell>
          <cell r="H6201" t="str">
            <v>TOTAL VOL</v>
          </cell>
          <cell r="I6201" t="str">
            <v>HARGA SATUAN</v>
          </cell>
          <cell r="J6201" t="str">
            <v>BIAYA</v>
          </cell>
          <cell r="K6201" t="str">
            <v>SUB TOTAL</v>
          </cell>
        </row>
        <row r="6202">
          <cell r="I6202" t="str">
            <v>(Rp)</v>
          </cell>
          <cell r="J6202" t="str">
            <v>(Rp)</v>
          </cell>
          <cell r="K6202" t="str">
            <v>(Rp)</v>
          </cell>
        </row>
        <row r="6203">
          <cell r="A6203" t="str">
            <v xml:space="preserve"> </v>
          </cell>
        </row>
        <row r="6204">
          <cell r="A6204" t="str">
            <v>M</v>
          </cell>
        </row>
        <row r="6205">
          <cell r="A6205" t="str">
            <v>A</v>
          </cell>
        </row>
        <row r="6206">
          <cell r="A6206" t="str">
            <v>T</v>
          </cell>
          <cell r="B6206" t="str">
            <v>Alat Bantu (set @ 3 alat )</v>
          </cell>
          <cell r="F6206" t="str">
            <v>set</v>
          </cell>
          <cell r="G6206" t="str">
            <v>M 170</v>
          </cell>
          <cell r="H6206">
            <v>0.16</v>
          </cell>
          <cell r="I6206">
            <v>49935</v>
          </cell>
          <cell r="J6206">
            <v>7989.6</v>
          </cell>
        </row>
        <row r="6207">
          <cell r="A6207" t="str">
            <v>E</v>
          </cell>
        </row>
        <row r="6208">
          <cell r="A6208" t="str">
            <v>R</v>
          </cell>
        </row>
        <row r="6209">
          <cell r="A6209" t="str">
            <v>I</v>
          </cell>
        </row>
        <row r="6210">
          <cell r="A6210" t="str">
            <v>A</v>
          </cell>
        </row>
        <row r="6211">
          <cell r="A6211" t="str">
            <v>L</v>
          </cell>
        </row>
        <row r="6213">
          <cell r="B6213" t="str">
            <v xml:space="preserve"> </v>
          </cell>
          <cell r="E6213" t="str">
            <v xml:space="preserve"> </v>
          </cell>
          <cell r="F6213" t="str">
            <v xml:space="preserve"> </v>
          </cell>
          <cell r="G6213" t="str">
            <v xml:space="preserve"> </v>
          </cell>
          <cell r="H6213" t="str">
            <v xml:space="preserve"> </v>
          </cell>
          <cell r="I6213" t="str">
            <v xml:space="preserve"> </v>
          </cell>
        </row>
        <row r="6214">
          <cell r="B6214" t="str">
            <v xml:space="preserve"> </v>
          </cell>
          <cell r="E6214" t="str">
            <v xml:space="preserve"> </v>
          </cell>
          <cell r="F6214" t="str">
            <v xml:space="preserve"> </v>
          </cell>
          <cell r="G6214" t="str">
            <v xml:space="preserve"> </v>
          </cell>
          <cell r="H6214" t="str">
            <v xml:space="preserve"> </v>
          </cell>
          <cell r="I6214" t="str">
            <v xml:space="preserve"> </v>
          </cell>
        </row>
        <row r="6215">
          <cell r="B6215" t="str">
            <v xml:space="preserve"> </v>
          </cell>
          <cell r="E6215" t="str">
            <v xml:space="preserve"> </v>
          </cell>
          <cell r="F6215" t="str">
            <v xml:space="preserve"> </v>
          </cell>
          <cell r="G6215" t="str">
            <v xml:space="preserve"> </v>
          </cell>
          <cell r="H6215" t="str">
            <v xml:space="preserve"> </v>
          </cell>
          <cell r="I6215" t="str">
            <v xml:space="preserve"> </v>
          </cell>
        </row>
        <row r="6216">
          <cell r="B6216" t="str">
            <v xml:space="preserve"> </v>
          </cell>
          <cell r="E6216" t="str">
            <v xml:space="preserve"> </v>
          </cell>
          <cell r="F6216" t="str">
            <v xml:space="preserve"> </v>
          </cell>
          <cell r="G6216" t="str">
            <v xml:space="preserve"> </v>
          </cell>
          <cell r="H6216" t="str">
            <v xml:space="preserve"> </v>
          </cell>
          <cell r="I6216" t="str">
            <v xml:space="preserve"> </v>
          </cell>
        </row>
        <row r="6218">
          <cell r="D6218" t="str">
            <v xml:space="preserve"> JUMLAH BIAYA UNTUK MATERIAL</v>
          </cell>
          <cell r="J6218" t="str">
            <v>MATERIAL (I+II)</v>
          </cell>
          <cell r="L6218">
            <v>7990</v>
          </cell>
        </row>
        <row r="6219">
          <cell r="B6219" t="str">
            <v>PERALATAN</v>
          </cell>
          <cell r="E6219" t="str">
            <v>JUMLAH</v>
          </cell>
          <cell r="F6219" t="str">
            <v xml:space="preserve">HARI </v>
          </cell>
          <cell r="G6219" t="str">
            <v>KODE</v>
          </cell>
          <cell r="H6219" t="str">
            <v>JAM KERJA</v>
          </cell>
          <cell r="I6219" t="str">
            <v>HARGA</v>
          </cell>
          <cell r="J6219" t="str">
            <v>BIAYA</v>
          </cell>
          <cell r="K6219" t="str">
            <v>SUB TOTAL</v>
          </cell>
        </row>
        <row r="6220">
          <cell r="E6220" t="str">
            <v>ALAT</v>
          </cell>
          <cell r="F6220" t="str">
            <v>KERJA</v>
          </cell>
          <cell r="I6220" t="str">
            <v>(Rp/Jam)</v>
          </cell>
          <cell r="J6220" t="str">
            <v>(Rp)</v>
          </cell>
          <cell r="K6220" t="str">
            <v>(Rp)</v>
          </cell>
        </row>
        <row r="6222">
          <cell r="A6222" t="str">
            <v>P</v>
          </cell>
          <cell r="B6222" t="str">
            <v>Motor Grader 100 HP</v>
          </cell>
          <cell r="E6222">
            <v>1</v>
          </cell>
          <cell r="F6222">
            <v>1</v>
          </cell>
          <cell r="G6222" t="str">
            <v>E 010</v>
          </cell>
          <cell r="H6222">
            <v>5</v>
          </cell>
          <cell r="I6222">
            <v>149510</v>
          </cell>
          <cell r="J6222">
            <v>747550</v>
          </cell>
        </row>
        <row r="6223">
          <cell r="A6223" t="str">
            <v>E</v>
          </cell>
          <cell r="B6223" t="str">
            <v>Mesin gilas roda karet 8 - 15 T</v>
          </cell>
          <cell r="E6223">
            <v>1</v>
          </cell>
          <cell r="F6223">
            <v>1</v>
          </cell>
          <cell r="G6223" t="str">
            <v>E 084</v>
          </cell>
          <cell r="H6223">
            <v>5</v>
          </cell>
          <cell r="I6223">
            <v>149510</v>
          </cell>
          <cell r="J6223">
            <v>747550</v>
          </cell>
        </row>
        <row r="6224">
          <cell r="A6224" t="str">
            <v>R</v>
          </cell>
          <cell r="B6224" t="str">
            <v>Truk tangki air 115 HP</v>
          </cell>
          <cell r="E6224">
            <v>1</v>
          </cell>
          <cell r="F6224">
            <v>1</v>
          </cell>
          <cell r="G6224" t="str">
            <v>E 182</v>
          </cell>
          <cell r="H6224">
            <v>5</v>
          </cell>
          <cell r="I6224">
            <v>64790</v>
          </cell>
          <cell r="J6224">
            <v>323950</v>
          </cell>
        </row>
        <row r="6225">
          <cell r="A6225" t="str">
            <v>A</v>
          </cell>
        </row>
        <row r="6226">
          <cell r="A6226" t="str">
            <v>L</v>
          </cell>
        </row>
        <row r="6227">
          <cell r="A6227" t="str">
            <v>A</v>
          </cell>
        </row>
        <row r="6228">
          <cell r="A6228" t="str">
            <v>T</v>
          </cell>
        </row>
        <row r="6229">
          <cell r="A6229" t="str">
            <v>A</v>
          </cell>
        </row>
        <row r="6230">
          <cell r="A6230" t="str">
            <v>N</v>
          </cell>
        </row>
        <row r="6238">
          <cell r="D6238" t="str">
            <v xml:space="preserve"> JUMLAH BIAYA UNTUK PERALATAN</v>
          </cell>
          <cell r="J6238" t="str">
            <v>PERALATAN (I+II)</v>
          </cell>
          <cell r="L6238">
            <v>1819050</v>
          </cell>
        </row>
        <row r="6239">
          <cell r="J6239" t="str">
            <v xml:space="preserve"> T O T A L (Rp)</v>
          </cell>
          <cell r="L6239">
            <v>2112340</v>
          </cell>
        </row>
        <row r="6241">
          <cell r="B6241" t="str">
            <v>VOLUME  :</v>
          </cell>
          <cell r="C6241">
            <v>120</v>
          </cell>
          <cell r="E6241" t="str">
            <v>SATUAN  :</v>
          </cell>
          <cell r="F6241" t="str">
            <v>M3</v>
          </cell>
          <cell r="H6241" t="str">
            <v>HARGA SATUAN  :</v>
          </cell>
          <cell r="I6241">
            <v>17602.830000000002</v>
          </cell>
          <cell r="J6241" t="str">
            <v xml:space="preserve">                  per</v>
          </cell>
          <cell r="K6241" t="str">
            <v>M3</v>
          </cell>
        </row>
      </sheetData>
      <sheetData sheetId="7" refreshError="1">
        <row r="2">
          <cell r="A2" t="str">
            <v>ANALISA HARGA SATUAN</v>
          </cell>
        </row>
        <row r="3">
          <cell r="A3" t="str">
            <v>PATOK PENUNTUN</v>
          </cell>
        </row>
        <row r="4">
          <cell r="A4" t="str">
            <v>(MENGGUNAKAN BURUH)</v>
          </cell>
          <cell r="L4" t="str">
            <v>Supl I</v>
          </cell>
        </row>
        <row r="6">
          <cell r="A6" t="str">
            <v xml:space="preserve"> PROPINSI            :</v>
          </cell>
          <cell r="C6" t="str">
            <v>LAMPUNG</v>
          </cell>
          <cell r="E6" t="str">
            <v>KODE</v>
          </cell>
          <cell r="F6" t="str">
            <v xml:space="preserve">KOTA </v>
          </cell>
          <cell r="H6" t="str">
            <v>KODE</v>
          </cell>
          <cell r="I6" t="str">
            <v xml:space="preserve"> DISIAPKAN OLEH :</v>
          </cell>
          <cell r="K6" t="str">
            <v>TANGGAL</v>
          </cell>
        </row>
        <row r="7">
          <cell r="E7" t="str">
            <v>[071]</v>
          </cell>
          <cell r="F7" t="str">
            <v>BANDAR LAMPUNG</v>
          </cell>
          <cell r="H7" t="str">
            <v>[018]</v>
          </cell>
          <cell r="I7" t="str">
            <v>CV.PUTRA SILIWANGI JAYA</v>
          </cell>
          <cell r="K7" t="str">
            <v>05 Agustus 2005</v>
          </cell>
        </row>
        <row r="10">
          <cell r="A10" t="str">
            <v xml:space="preserve"> URAIAN</v>
          </cell>
          <cell r="F10" t="str">
            <v xml:space="preserve"> ANGGAPAN / ASUMSI</v>
          </cell>
        </row>
        <row r="11">
          <cell r="A11" t="str">
            <v xml:space="preserve"> 1.</v>
          </cell>
          <cell r="B11" t="str">
            <v>Dimensi Patok Penuntun</v>
          </cell>
          <cell r="F11" t="str">
            <v xml:space="preserve"> 1. Cetakan dari kayu dibentuk sesuai ukuran standar</v>
          </cell>
        </row>
        <row r="12">
          <cell r="B12" t="str">
            <v>=15 cm x 15 cm x 1.5 m</v>
          </cell>
          <cell r="F12" t="str">
            <v xml:space="preserve"> 2. Beton menggunakan mutu K-175</v>
          </cell>
        </row>
        <row r="13">
          <cell r="F13" t="str">
            <v xml:space="preserve"> 3. Besi tulangan dipasang sesuai standar</v>
          </cell>
        </row>
        <row r="14">
          <cell r="F14" t="str">
            <v xml:space="preserve"> 4. Hasil cetakan patok dirapihkan oleh pekerja lalu permukaannya di cat</v>
          </cell>
        </row>
        <row r="15">
          <cell r="F15" t="str">
            <v xml:space="preserve">    warna hitam dan putih</v>
          </cell>
        </row>
        <row r="16">
          <cell r="F16" t="str">
            <v>5. Satu hari dihasilkan 10 buah patok</v>
          </cell>
        </row>
        <row r="23">
          <cell r="B23" t="str">
            <v>PEKERJA</v>
          </cell>
          <cell r="E23" t="str">
            <v>JUMLAH</v>
          </cell>
          <cell r="F23" t="str">
            <v>HARI</v>
          </cell>
          <cell r="G23" t="str">
            <v>KODE</v>
          </cell>
          <cell r="H23" t="str">
            <v>TOTAL VOL</v>
          </cell>
          <cell r="I23" t="str">
            <v>UPAH</v>
          </cell>
          <cell r="J23" t="str">
            <v>BIAYA</v>
          </cell>
          <cell r="K23" t="str">
            <v>SUB TOTAL</v>
          </cell>
        </row>
        <row r="24">
          <cell r="E24" t="str">
            <v>ORANG</v>
          </cell>
          <cell r="H24" t="str">
            <v>(Orang-hari)</v>
          </cell>
          <cell r="I24" t="str">
            <v>(Rp/Org/Hari)</v>
          </cell>
          <cell r="J24" t="str">
            <v>(Rp)</v>
          </cell>
          <cell r="K24" t="str">
            <v>(Rp)</v>
          </cell>
        </row>
        <row r="26">
          <cell r="A26" t="str">
            <v>P</v>
          </cell>
          <cell r="B26" t="str">
            <v xml:space="preserve"> Buruh tak terampil</v>
          </cell>
          <cell r="E26">
            <v>3</v>
          </cell>
          <cell r="F26">
            <v>1</v>
          </cell>
          <cell r="G26" t="str">
            <v>L 101</v>
          </cell>
          <cell r="H26">
            <v>3</v>
          </cell>
          <cell r="I26">
            <v>21800</v>
          </cell>
          <cell r="J26">
            <v>65400</v>
          </cell>
        </row>
        <row r="27">
          <cell r="A27" t="str">
            <v>E</v>
          </cell>
          <cell r="B27" t="str">
            <v xml:space="preserve"> Mandor</v>
          </cell>
          <cell r="E27">
            <v>1</v>
          </cell>
          <cell r="F27">
            <v>1</v>
          </cell>
          <cell r="G27" t="str">
            <v>L 061</v>
          </cell>
          <cell r="H27">
            <v>1</v>
          </cell>
          <cell r="I27">
            <v>34400</v>
          </cell>
          <cell r="J27">
            <v>34400</v>
          </cell>
        </row>
        <row r="28">
          <cell r="A28" t="str">
            <v>K</v>
          </cell>
          <cell r="B28" t="str">
            <v xml:space="preserve"> Kepala Tukang</v>
          </cell>
          <cell r="E28">
            <v>1</v>
          </cell>
          <cell r="F28">
            <v>1</v>
          </cell>
          <cell r="G28" t="str">
            <v>L 073</v>
          </cell>
          <cell r="H28">
            <v>1</v>
          </cell>
          <cell r="I28">
            <v>34400</v>
          </cell>
          <cell r="J28">
            <v>34400</v>
          </cell>
        </row>
        <row r="29">
          <cell r="A29" t="str">
            <v>E</v>
          </cell>
          <cell r="B29" t="str">
            <v xml:space="preserve"> Buruh terampil</v>
          </cell>
          <cell r="E29">
            <v>1</v>
          </cell>
          <cell r="F29">
            <v>1</v>
          </cell>
          <cell r="G29" t="str">
            <v>L 106</v>
          </cell>
          <cell r="H29">
            <v>1</v>
          </cell>
          <cell r="I29">
            <v>24800</v>
          </cell>
          <cell r="J29">
            <v>24800</v>
          </cell>
        </row>
        <row r="30">
          <cell r="A30" t="str">
            <v>R</v>
          </cell>
        </row>
        <row r="31">
          <cell r="A31" t="str">
            <v>J</v>
          </cell>
        </row>
        <row r="32">
          <cell r="A32" t="str">
            <v>A</v>
          </cell>
        </row>
        <row r="40">
          <cell r="D40" t="str">
            <v xml:space="preserve"> JUMLAH BIAYA UNTUK PEKERJA</v>
          </cell>
          <cell r="L40">
            <v>159000</v>
          </cell>
        </row>
        <row r="41">
          <cell r="B41" t="str">
            <v>MATERIAL</v>
          </cell>
          <cell r="F41" t="str">
            <v>SATUAN</v>
          </cell>
          <cell r="G41" t="str">
            <v>KODE</v>
          </cell>
          <cell r="H41" t="str">
            <v>TOTAL VOL</v>
          </cell>
          <cell r="I41" t="str">
            <v>HARGA SATUAN</v>
          </cell>
          <cell r="J41" t="str">
            <v>BIAYA</v>
          </cell>
          <cell r="K41" t="str">
            <v>SUB TOTAL</v>
          </cell>
        </row>
        <row r="42">
          <cell r="I42" t="str">
            <v>(Rp/Satuan)</v>
          </cell>
          <cell r="J42" t="str">
            <v>(Rp)</v>
          </cell>
          <cell r="K42" t="str">
            <v>(Rp)</v>
          </cell>
        </row>
        <row r="44">
          <cell r="A44" t="str">
            <v>M</v>
          </cell>
          <cell r="B44" t="str">
            <v>Beton mutu K-175</v>
          </cell>
          <cell r="F44" t="str">
            <v>M3</v>
          </cell>
          <cell r="G44" t="str">
            <v>K 721</v>
          </cell>
          <cell r="H44">
            <v>0.33750000000000002</v>
          </cell>
          <cell r="I44">
            <v>503093.08</v>
          </cell>
          <cell r="J44">
            <v>169793.91</v>
          </cell>
        </row>
        <row r="45">
          <cell r="A45" t="str">
            <v>A</v>
          </cell>
          <cell r="B45" t="str">
            <v>Acuan Beton</v>
          </cell>
          <cell r="F45" t="str">
            <v>M2</v>
          </cell>
          <cell r="G45" t="str">
            <v>K 710</v>
          </cell>
          <cell r="H45">
            <v>9</v>
          </cell>
          <cell r="I45">
            <v>49922.3</v>
          </cell>
          <cell r="J45">
            <v>449300.7</v>
          </cell>
        </row>
        <row r="46">
          <cell r="A46" t="str">
            <v>T</v>
          </cell>
          <cell r="B46" t="str">
            <v>Baja Tulangan beton</v>
          </cell>
          <cell r="F46" t="str">
            <v>Kg</v>
          </cell>
          <cell r="G46" t="str">
            <v>M 167</v>
          </cell>
          <cell r="H46">
            <v>37.125</v>
          </cell>
          <cell r="I46">
            <v>8860</v>
          </cell>
          <cell r="J46">
            <v>328927.5</v>
          </cell>
        </row>
        <row r="47">
          <cell r="A47" t="str">
            <v>E</v>
          </cell>
          <cell r="B47" t="str">
            <v>Pengecatan</v>
          </cell>
          <cell r="F47" t="str">
            <v>M2</v>
          </cell>
          <cell r="G47" t="str">
            <v>Supl. IX.b</v>
          </cell>
          <cell r="H47">
            <v>0.33750000000000002</v>
          </cell>
          <cell r="I47">
            <v>16413.09</v>
          </cell>
          <cell r="J47">
            <v>5539.42</v>
          </cell>
        </row>
        <row r="48">
          <cell r="A48" t="str">
            <v>R</v>
          </cell>
        </row>
        <row r="49">
          <cell r="A49" t="str">
            <v>I</v>
          </cell>
        </row>
        <row r="50">
          <cell r="A50" t="str">
            <v>A</v>
          </cell>
        </row>
        <row r="51">
          <cell r="A51" t="str">
            <v>L</v>
          </cell>
        </row>
        <row r="58">
          <cell r="D58" t="str">
            <v xml:space="preserve"> JUMLAH BIAYA UNTUK MATERIAL</v>
          </cell>
          <cell r="L58">
            <v>953561.53</v>
          </cell>
        </row>
        <row r="59">
          <cell r="B59" t="str">
            <v>PERALATAN</v>
          </cell>
          <cell r="E59" t="str">
            <v>JUMLAH</v>
          </cell>
          <cell r="F59" t="str">
            <v xml:space="preserve">HARI </v>
          </cell>
          <cell r="G59" t="str">
            <v>KODE</v>
          </cell>
          <cell r="H59" t="str">
            <v>JAM KERJA</v>
          </cell>
          <cell r="I59" t="str">
            <v>HARGA</v>
          </cell>
          <cell r="J59" t="str">
            <v>BIAYA</v>
          </cell>
          <cell r="K59" t="str">
            <v>SUB TOTAL</v>
          </cell>
        </row>
        <row r="60">
          <cell r="E60" t="str">
            <v>ALAT</v>
          </cell>
          <cell r="F60" t="str">
            <v>KERJA</v>
          </cell>
          <cell r="I60" t="str">
            <v>(Rp/Jam)</v>
          </cell>
          <cell r="J60" t="str">
            <v>(Rp)</v>
          </cell>
          <cell r="K60" t="str">
            <v>(Rp)</v>
          </cell>
        </row>
        <row r="62">
          <cell r="A62" t="str">
            <v>P</v>
          </cell>
        </row>
        <row r="63">
          <cell r="A63" t="str">
            <v>E</v>
          </cell>
        </row>
        <row r="64">
          <cell r="A64" t="str">
            <v>R</v>
          </cell>
        </row>
        <row r="65">
          <cell r="A65" t="str">
            <v>A</v>
          </cell>
        </row>
        <row r="66">
          <cell r="A66" t="str">
            <v>L</v>
          </cell>
        </row>
        <row r="67">
          <cell r="A67" t="str">
            <v>A</v>
          </cell>
        </row>
        <row r="68">
          <cell r="A68" t="str">
            <v>T</v>
          </cell>
        </row>
        <row r="69">
          <cell r="A69" t="str">
            <v>A</v>
          </cell>
        </row>
        <row r="70">
          <cell r="A70" t="str">
            <v>N</v>
          </cell>
        </row>
        <row r="76">
          <cell r="D76" t="str">
            <v xml:space="preserve"> JUMLAH BIAYA UNTUK PERALATAN</v>
          </cell>
          <cell r="L76">
            <v>0</v>
          </cell>
        </row>
        <row r="77">
          <cell r="J77" t="str">
            <v xml:space="preserve"> T O T A L (Rp)</v>
          </cell>
          <cell r="L77">
            <v>1112561.53</v>
          </cell>
        </row>
        <row r="79">
          <cell r="B79" t="str">
            <v>VOLUME  :</v>
          </cell>
          <cell r="C79">
            <v>10</v>
          </cell>
          <cell r="E79" t="str">
            <v>SATUAN  :</v>
          </cell>
          <cell r="F79" t="str">
            <v>Buah</v>
          </cell>
          <cell r="H79" t="str">
            <v>HARGA SATUAN  :</v>
          </cell>
          <cell r="I79">
            <v>111256</v>
          </cell>
          <cell r="J79" t="str">
            <v xml:space="preserve">                  per</v>
          </cell>
          <cell r="K79" t="str">
            <v>Bh</v>
          </cell>
        </row>
        <row r="82">
          <cell r="A82" t="str">
            <v>ANALISA HARGA SATUAN</v>
          </cell>
          <cell r="L82" t="str">
            <v>KODE</v>
          </cell>
        </row>
        <row r="83">
          <cell r="A83" t="str">
            <v>EXPANTION JOINT</v>
          </cell>
        </row>
        <row r="84">
          <cell r="A84" t="str">
            <v>(MENGGUNAKAN BURUH)</v>
          </cell>
          <cell r="L84" t="str">
            <v>Supl II</v>
          </cell>
        </row>
        <row r="86">
          <cell r="A86" t="str">
            <v xml:space="preserve"> PROPINSI            :</v>
          </cell>
          <cell r="C86" t="str">
            <v>LAMPUNG</v>
          </cell>
          <cell r="E86" t="str">
            <v>KODE</v>
          </cell>
          <cell r="F86" t="str">
            <v xml:space="preserve">KOTA </v>
          </cell>
          <cell r="H86" t="str">
            <v>KODE</v>
          </cell>
          <cell r="I86" t="str">
            <v xml:space="preserve"> DISIAPKAN OLEH :</v>
          </cell>
          <cell r="K86" t="str">
            <v>TANGGAL</v>
          </cell>
        </row>
        <row r="87">
          <cell r="E87" t="str">
            <v>[071]</v>
          </cell>
          <cell r="F87" t="str">
            <v>BANDAR LAMPUNG</v>
          </cell>
          <cell r="H87" t="str">
            <v>[018]</v>
          </cell>
          <cell r="I87" t="str">
            <v>CV.PUTRA SILIWANGI JAYA</v>
          </cell>
          <cell r="K87" t="str">
            <v>05 Agustus 2005</v>
          </cell>
        </row>
        <row r="90">
          <cell r="A90" t="str">
            <v xml:space="preserve"> URAIAN</v>
          </cell>
          <cell r="F90" t="str">
            <v xml:space="preserve"> ANGGAPAN / ASUMSI</v>
          </cell>
        </row>
        <row r="91">
          <cell r="A91" t="str">
            <v xml:space="preserve"> 1.</v>
          </cell>
          <cell r="B91" t="str">
            <v>Baja Propfile yang digunakan adalah</v>
          </cell>
          <cell r="F91" t="str">
            <v xml:space="preserve"> 1. 30 m besi siku dikirim oleh pemasok</v>
          </cell>
        </row>
        <row r="92">
          <cell r="B92" t="str">
            <v>profil siku L 100 100 10</v>
          </cell>
          <cell r="F92" t="str">
            <v xml:space="preserve"> 2. Penyusutan akibat pemotongan 10 %</v>
          </cell>
        </row>
        <row r="93">
          <cell r="F93" t="str">
            <v xml:space="preserve"> 3. Baja struktur dipotong, dibengkokkan dengan menggunakan mesin las</v>
          </cell>
        </row>
        <row r="94">
          <cell r="F94" t="str">
            <v xml:space="preserve"> 4. Profil Siku di beri anker dari besi tulangan</v>
          </cell>
        </row>
        <row r="95">
          <cell r="F95" t="str">
            <v xml:space="preserve"> 5. Perekatan Anker dilakukan dengan pengelasan</v>
          </cell>
        </row>
        <row r="96">
          <cell r="F96" t="str">
            <v xml:space="preserve"> 6. Harga kawat las dianggap termasuk dalam sewa mesin las</v>
          </cell>
        </row>
        <row r="103">
          <cell r="B103" t="str">
            <v>PEKERJA</v>
          </cell>
          <cell r="E103" t="str">
            <v>JUMLAH</v>
          </cell>
          <cell r="F103" t="str">
            <v>HARI</v>
          </cell>
          <cell r="G103" t="str">
            <v>KODE</v>
          </cell>
          <cell r="H103" t="str">
            <v>TOTAL VOL</v>
          </cell>
          <cell r="I103" t="str">
            <v>UPAH</v>
          </cell>
          <cell r="J103" t="str">
            <v>BIAYA</v>
          </cell>
          <cell r="K103" t="str">
            <v>SUB TOTAL</v>
          </cell>
        </row>
        <row r="104">
          <cell r="E104" t="str">
            <v>ORANG</v>
          </cell>
          <cell r="H104" t="str">
            <v>(Orang-hari)</v>
          </cell>
          <cell r="I104" t="str">
            <v>(Rp/Org/Hari)</v>
          </cell>
          <cell r="J104" t="str">
            <v>(Rp)</v>
          </cell>
          <cell r="K104" t="str">
            <v>(Rp)</v>
          </cell>
        </row>
        <row r="106">
          <cell r="A106" t="str">
            <v>P</v>
          </cell>
          <cell r="B106" t="str">
            <v xml:space="preserve"> Buruh tak terampil</v>
          </cell>
          <cell r="E106">
            <v>3</v>
          </cell>
          <cell r="F106">
            <v>1</v>
          </cell>
          <cell r="G106" t="str">
            <v>L 101</v>
          </cell>
          <cell r="H106">
            <v>3</v>
          </cell>
          <cell r="I106">
            <v>21800</v>
          </cell>
          <cell r="J106">
            <v>65400</v>
          </cell>
        </row>
        <row r="107">
          <cell r="A107" t="str">
            <v>E</v>
          </cell>
          <cell r="B107" t="str">
            <v xml:space="preserve"> Mandor</v>
          </cell>
          <cell r="E107">
            <v>1</v>
          </cell>
          <cell r="F107">
            <v>1</v>
          </cell>
          <cell r="G107" t="str">
            <v>L 061</v>
          </cell>
          <cell r="H107">
            <v>1</v>
          </cell>
          <cell r="I107">
            <v>34400</v>
          </cell>
          <cell r="J107">
            <v>34400</v>
          </cell>
        </row>
        <row r="108">
          <cell r="A108" t="str">
            <v>K</v>
          </cell>
          <cell r="B108" t="str">
            <v xml:space="preserve"> Kepala Tukang</v>
          </cell>
          <cell r="E108">
            <v>1</v>
          </cell>
          <cell r="F108">
            <v>1</v>
          </cell>
          <cell r="G108" t="str">
            <v>L 073</v>
          </cell>
          <cell r="H108">
            <v>1</v>
          </cell>
          <cell r="I108">
            <v>34400</v>
          </cell>
          <cell r="J108">
            <v>34400</v>
          </cell>
        </row>
        <row r="109">
          <cell r="A109" t="str">
            <v>E</v>
          </cell>
          <cell r="B109" t="str">
            <v xml:space="preserve"> Buruh terampil</v>
          </cell>
          <cell r="E109">
            <v>1</v>
          </cell>
          <cell r="F109">
            <v>1</v>
          </cell>
          <cell r="G109" t="str">
            <v>L 106</v>
          </cell>
          <cell r="H109">
            <v>1</v>
          </cell>
          <cell r="I109">
            <v>24800</v>
          </cell>
          <cell r="J109">
            <v>24800</v>
          </cell>
        </row>
        <row r="110">
          <cell r="A110" t="str">
            <v>R</v>
          </cell>
        </row>
        <row r="111">
          <cell r="A111" t="str">
            <v>J</v>
          </cell>
        </row>
        <row r="112">
          <cell r="A112" t="str">
            <v>A</v>
          </cell>
        </row>
        <row r="120">
          <cell r="D120" t="str">
            <v xml:space="preserve"> JUMLAH BIAYA UNTUK PEKERJA</v>
          </cell>
          <cell r="L120">
            <v>159000</v>
          </cell>
        </row>
        <row r="121">
          <cell r="B121" t="str">
            <v>MATERIAL</v>
          </cell>
          <cell r="F121" t="str">
            <v>SATUAN</v>
          </cell>
          <cell r="G121" t="str">
            <v>KODE</v>
          </cell>
          <cell r="H121" t="str">
            <v>TOTAL VOL</v>
          </cell>
          <cell r="I121" t="str">
            <v>HARGA SATUAN</v>
          </cell>
          <cell r="J121" t="str">
            <v>BIAYA</v>
          </cell>
          <cell r="K121" t="str">
            <v>SUB TOTAL</v>
          </cell>
        </row>
        <row r="122">
          <cell r="I122" t="str">
            <v>(Rp/Satuan)</v>
          </cell>
          <cell r="J122" t="str">
            <v>(Rp)</v>
          </cell>
          <cell r="K122" t="str">
            <v>(Rp)</v>
          </cell>
        </row>
        <row r="124">
          <cell r="A124" t="str">
            <v>M</v>
          </cell>
          <cell r="B124" t="str">
            <v>Baja Siku 100.100.10</v>
          </cell>
          <cell r="F124" t="str">
            <v>M'</v>
          </cell>
          <cell r="G124" t="str">
            <v>B 011</v>
          </cell>
          <cell r="H124">
            <v>33</v>
          </cell>
          <cell r="I124">
            <v>44940</v>
          </cell>
          <cell r="J124">
            <v>1483020</v>
          </cell>
        </row>
        <row r="125">
          <cell r="A125" t="str">
            <v>A</v>
          </cell>
          <cell r="B125" t="str">
            <v>Alat bantu ( set @ 3 alat)</v>
          </cell>
          <cell r="F125" t="str">
            <v>Set</v>
          </cell>
          <cell r="G125" t="str">
            <v>M 170</v>
          </cell>
          <cell r="H125">
            <v>1</v>
          </cell>
          <cell r="I125">
            <v>49935</v>
          </cell>
          <cell r="J125">
            <v>49935</v>
          </cell>
        </row>
        <row r="126">
          <cell r="A126" t="str">
            <v>T</v>
          </cell>
          <cell r="B126" t="str">
            <v>Baja Tulangan beton</v>
          </cell>
          <cell r="F126" t="str">
            <v>Kg</v>
          </cell>
          <cell r="G126" t="str">
            <v>M 167</v>
          </cell>
          <cell r="H126">
            <v>43.56</v>
          </cell>
          <cell r="I126">
            <v>8860</v>
          </cell>
          <cell r="J126">
            <v>385941.6</v>
          </cell>
        </row>
        <row r="127">
          <cell r="A127" t="str">
            <v>E</v>
          </cell>
        </row>
        <row r="128">
          <cell r="A128" t="str">
            <v>R</v>
          </cell>
        </row>
        <row r="129">
          <cell r="A129" t="str">
            <v>I</v>
          </cell>
        </row>
        <row r="130">
          <cell r="A130" t="str">
            <v>A</v>
          </cell>
        </row>
        <row r="131">
          <cell r="A131" t="str">
            <v>L</v>
          </cell>
        </row>
        <row r="138">
          <cell r="D138" t="str">
            <v xml:space="preserve"> JUMLAH BIAYA UNTUK MATERIAL</v>
          </cell>
          <cell r="L138">
            <v>1918896.6</v>
          </cell>
        </row>
        <row r="139">
          <cell r="B139" t="str">
            <v>PERALATAN</v>
          </cell>
          <cell r="E139" t="str">
            <v>JUMLAH</v>
          </cell>
          <cell r="F139" t="str">
            <v xml:space="preserve">HARI </v>
          </cell>
          <cell r="G139" t="str">
            <v>KODE</v>
          </cell>
          <cell r="H139" t="str">
            <v>JAM KERJA</v>
          </cell>
          <cell r="I139" t="str">
            <v>HARGA</v>
          </cell>
          <cell r="J139" t="str">
            <v>BIAYA</v>
          </cell>
          <cell r="K139" t="str">
            <v>SUB TOTAL</v>
          </cell>
        </row>
        <row r="140">
          <cell r="E140" t="str">
            <v>ALAT</v>
          </cell>
          <cell r="F140" t="str">
            <v>KERJA</v>
          </cell>
          <cell r="I140" t="str">
            <v>(Rp/Jam)</v>
          </cell>
          <cell r="J140" t="str">
            <v>(Rp)</v>
          </cell>
          <cell r="K140" t="str">
            <v>(Rp)</v>
          </cell>
        </row>
        <row r="142">
          <cell r="A142" t="str">
            <v>P</v>
          </cell>
          <cell r="B142" t="str">
            <v>Mesin las</v>
          </cell>
          <cell r="E142">
            <v>1</v>
          </cell>
          <cell r="F142">
            <v>1</v>
          </cell>
          <cell r="G142" t="str">
            <v>E 402</v>
          </cell>
          <cell r="H142">
            <v>6</v>
          </cell>
          <cell r="I142">
            <v>24960</v>
          </cell>
          <cell r="J142">
            <v>149760</v>
          </cell>
        </row>
        <row r="143">
          <cell r="A143" t="str">
            <v>E</v>
          </cell>
        </row>
        <row r="144">
          <cell r="A144" t="str">
            <v>R</v>
          </cell>
        </row>
        <row r="145">
          <cell r="A145" t="str">
            <v>A</v>
          </cell>
        </row>
        <row r="146">
          <cell r="A146" t="str">
            <v>L</v>
          </cell>
        </row>
        <row r="147">
          <cell r="A147" t="str">
            <v>A</v>
          </cell>
        </row>
        <row r="148">
          <cell r="A148" t="str">
            <v>T</v>
          </cell>
        </row>
        <row r="149">
          <cell r="A149" t="str">
            <v>A</v>
          </cell>
        </row>
        <row r="150">
          <cell r="A150" t="str">
            <v>N</v>
          </cell>
        </row>
        <row r="156">
          <cell r="D156" t="str">
            <v xml:space="preserve"> JUMLAH BIAYA UNTUK PERALATAN</v>
          </cell>
          <cell r="L156">
            <v>149760</v>
          </cell>
        </row>
        <row r="157">
          <cell r="J157" t="str">
            <v xml:space="preserve"> T O T A L (Rp)</v>
          </cell>
          <cell r="L157">
            <v>2227656.6</v>
          </cell>
        </row>
        <row r="159">
          <cell r="B159" t="str">
            <v>VOLUME  :</v>
          </cell>
          <cell r="C159">
            <v>30</v>
          </cell>
          <cell r="E159" t="str">
            <v>SATUAN  :</v>
          </cell>
          <cell r="F159" t="str">
            <v>M'</v>
          </cell>
          <cell r="H159" t="str">
            <v>HARGA SATUAN  :</v>
          </cell>
          <cell r="I159">
            <v>74255</v>
          </cell>
          <cell r="J159" t="str">
            <v xml:space="preserve">                  per</v>
          </cell>
          <cell r="K159" t="str">
            <v>M'</v>
          </cell>
        </row>
        <row r="162">
          <cell r="A162" t="str">
            <v>ANALISA HARGA SATUAN</v>
          </cell>
          <cell r="L162" t="str">
            <v>KODE</v>
          </cell>
        </row>
        <row r="163">
          <cell r="A163" t="str">
            <v>PIPA SANDARAN</v>
          </cell>
        </row>
        <row r="164">
          <cell r="A164" t="str">
            <v>(MENGGUNAKAN BURUH)</v>
          </cell>
          <cell r="L164" t="str">
            <v>Supl III</v>
          </cell>
        </row>
        <row r="166">
          <cell r="A166" t="str">
            <v xml:space="preserve"> PROPINSI            :</v>
          </cell>
          <cell r="C166" t="str">
            <v>LAMPUNG</v>
          </cell>
          <cell r="E166" t="str">
            <v>KODE</v>
          </cell>
          <cell r="F166" t="str">
            <v xml:space="preserve">KOTA </v>
          </cell>
          <cell r="H166" t="str">
            <v>KODE</v>
          </cell>
          <cell r="I166" t="str">
            <v xml:space="preserve"> DISIAPKAN OLEH :</v>
          </cell>
          <cell r="K166" t="str">
            <v>TANGGAL</v>
          </cell>
        </row>
        <row r="167">
          <cell r="E167" t="str">
            <v>[071]</v>
          </cell>
          <cell r="F167" t="str">
            <v>BANDAR LAMPUNG</v>
          </cell>
          <cell r="H167" t="str">
            <v>[018]</v>
          </cell>
          <cell r="I167" t="str">
            <v>CV.PUTRA SILIWANGI JAYA</v>
          </cell>
          <cell r="K167" t="str">
            <v>05 Agustus 2005</v>
          </cell>
        </row>
        <row r="170">
          <cell r="A170" t="str">
            <v xml:space="preserve"> URAIAN</v>
          </cell>
          <cell r="F170" t="str">
            <v xml:space="preserve"> ANGGAPAN / ASUMSI</v>
          </cell>
        </row>
        <row r="171">
          <cell r="A171" t="str">
            <v xml:space="preserve"> 1.</v>
          </cell>
          <cell r="B171" t="str">
            <v>Pipa sandaran menggunakan pipa galvanis</v>
          </cell>
          <cell r="F171" t="str">
            <v xml:space="preserve"> 1. 20 m' pipa galvanis dikirim ke tempat pekerjaan oleh pemasok</v>
          </cell>
        </row>
        <row r="172">
          <cell r="B172" t="str">
            <v>diameter 3"</v>
          </cell>
          <cell r="F172" t="str">
            <v xml:space="preserve"> 2. Penyusutan akibat pemotongan 10 %</v>
          </cell>
        </row>
        <row r="173">
          <cell r="F173" t="str">
            <v xml:space="preserve"> 3. Pipa sandaran dipasang pada tiang sandaran dengan diikat kawat beton</v>
          </cell>
        </row>
        <row r="183">
          <cell r="B183" t="str">
            <v>PEKERJA</v>
          </cell>
          <cell r="E183" t="str">
            <v>JUMLAH</v>
          </cell>
          <cell r="F183" t="str">
            <v>HARI</v>
          </cell>
          <cell r="G183" t="str">
            <v>KODE</v>
          </cell>
          <cell r="H183" t="str">
            <v>TOTAL VOL</v>
          </cell>
          <cell r="I183" t="str">
            <v>UPAH</v>
          </cell>
          <cell r="J183" t="str">
            <v>BIAYA</v>
          </cell>
          <cell r="K183" t="str">
            <v>SUB TOTAL</v>
          </cell>
        </row>
        <row r="184">
          <cell r="E184" t="str">
            <v>ORANG</v>
          </cell>
          <cell r="H184" t="str">
            <v>(Orang-hari)</v>
          </cell>
          <cell r="I184" t="str">
            <v>(Rp/Org/Hari)</v>
          </cell>
          <cell r="J184" t="str">
            <v>(Rp)</v>
          </cell>
          <cell r="K184" t="str">
            <v>(Rp)</v>
          </cell>
        </row>
        <row r="186">
          <cell r="A186" t="str">
            <v>P</v>
          </cell>
          <cell r="B186" t="str">
            <v xml:space="preserve"> Buruh tak terampil</v>
          </cell>
          <cell r="E186">
            <v>3</v>
          </cell>
          <cell r="F186">
            <v>1</v>
          </cell>
          <cell r="G186" t="str">
            <v>L 101</v>
          </cell>
          <cell r="H186">
            <v>3</v>
          </cell>
          <cell r="I186">
            <v>21800</v>
          </cell>
          <cell r="J186">
            <v>65400</v>
          </cell>
        </row>
        <row r="187">
          <cell r="A187" t="str">
            <v>E</v>
          </cell>
          <cell r="B187" t="str">
            <v xml:space="preserve"> Mandor</v>
          </cell>
          <cell r="E187">
            <v>1</v>
          </cell>
          <cell r="F187">
            <v>1</v>
          </cell>
          <cell r="G187" t="str">
            <v>L 061</v>
          </cell>
          <cell r="H187">
            <v>1</v>
          </cell>
          <cell r="I187">
            <v>34400</v>
          </cell>
          <cell r="J187">
            <v>34400</v>
          </cell>
        </row>
        <row r="188">
          <cell r="A188" t="str">
            <v>K</v>
          </cell>
          <cell r="B188" t="str">
            <v xml:space="preserve"> Kepala Tukang</v>
          </cell>
          <cell r="E188">
            <v>1</v>
          </cell>
          <cell r="F188">
            <v>1</v>
          </cell>
          <cell r="G188" t="str">
            <v>L 073</v>
          </cell>
          <cell r="H188">
            <v>1</v>
          </cell>
          <cell r="I188">
            <v>34400</v>
          </cell>
          <cell r="J188">
            <v>34400</v>
          </cell>
        </row>
        <row r="189">
          <cell r="A189" t="str">
            <v>E</v>
          </cell>
          <cell r="B189" t="str">
            <v xml:space="preserve"> Buruh terampil</v>
          </cell>
          <cell r="E189">
            <v>1</v>
          </cell>
          <cell r="F189">
            <v>1</v>
          </cell>
          <cell r="G189" t="str">
            <v>L 106</v>
          </cell>
          <cell r="H189">
            <v>1</v>
          </cell>
          <cell r="I189">
            <v>24800</v>
          </cell>
          <cell r="J189">
            <v>24800</v>
          </cell>
        </row>
        <row r="190">
          <cell r="A190" t="str">
            <v>R</v>
          </cell>
        </row>
        <row r="191">
          <cell r="A191" t="str">
            <v>J</v>
          </cell>
        </row>
        <row r="192">
          <cell r="A192" t="str">
            <v>A</v>
          </cell>
        </row>
        <row r="200">
          <cell r="D200" t="str">
            <v xml:space="preserve"> JUMLAH BIAYA UNTUK PEKERJA</v>
          </cell>
          <cell r="L200">
            <v>159000</v>
          </cell>
        </row>
        <row r="201">
          <cell r="B201" t="str">
            <v>MATERIAL</v>
          </cell>
          <cell r="F201" t="str">
            <v>SATUAN</v>
          </cell>
          <cell r="G201" t="str">
            <v>KODE</v>
          </cell>
          <cell r="H201" t="str">
            <v>TOTAL VOL</v>
          </cell>
          <cell r="I201" t="str">
            <v>HARGA SATUAN</v>
          </cell>
          <cell r="J201" t="str">
            <v>BIAYA</v>
          </cell>
          <cell r="K201" t="str">
            <v>SUB TOTAL</v>
          </cell>
        </row>
        <row r="202">
          <cell r="I202" t="str">
            <v>(Rp/Satuan)</v>
          </cell>
          <cell r="J202" t="str">
            <v>(Rp)</v>
          </cell>
          <cell r="K202" t="str">
            <v>(Rp)</v>
          </cell>
        </row>
        <row r="204">
          <cell r="A204" t="str">
            <v>M</v>
          </cell>
          <cell r="B204" t="str">
            <v>Pipa sandaran diameter 3 "</v>
          </cell>
          <cell r="F204" t="str">
            <v>M'</v>
          </cell>
          <cell r="G204" t="str">
            <v>B.014</v>
          </cell>
          <cell r="H204">
            <v>22</v>
          </cell>
          <cell r="I204">
            <v>30760</v>
          </cell>
          <cell r="J204">
            <v>676720</v>
          </cell>
        </row>
        <row r="205">
          <cell r="A205" t="str">
            <v>A</v>
          </cell>
          <cell r="B205" t="str">
            <v>Alat bantu (set @ 3 alat)</v>
          </cell>
          <cell r="F205" t="str">
            <v>Set</v>
          </cell>
          <cell r="G205" t="str">
            <v>M 170</v>
          </cell>
          <cell r="H205">
            <v>1</v>
          </cell>
          <cell r="I205">
            <v>49935</v>
          </cell>
          <cell r="J205">
            <v>49935</v>
          </cell>
        </row>
        <row r="206">
          <cell r="A206" t="str">
            <v>T</v>
          </cell>
        </row>
        <row r="207">
          <cell r="A207" t="str">
            <v>E</v>
          </cell>
        </row>
        <row r="208">
          <cell r="A208" t="str">
            <v>R</v>
          </cell>
        </row>
        <row r="209">
          <cell r="A209" t="str">
            <v>I</v>
          </cell>
        </row>
        <row r="210">
          <cell r="A210" t="str">
            <v>A</v>
          </cell>
        </row>
        <row r="211">
          <cell r="A211" t="str">
            <v>L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15">
          <cell r="E215" t="str">
            <v xml:space="preserve"> </v>
          </cell>
        </row>
        <row r="216">
          <cell r="E216" t="str">
            <v xml:space="preserve"> </v>
          </cell>
        </row>
        <row r="218">
          <cell r="D218" t="str">
            <v xml:space="preserve"> JUMLAH BIAYA UNTUK MATERIAL</v>
          </cell>
          <cell r="L218">
            <v>726655</v>
          </cell>
        </row>
        <row r="219">
          <cell r="B219" t="str">
            <v>PERALATAN</v>
          </cell>
          <cell r="E219" t="str">
            <v>JUMLAH</v>
          </cell>
          <cell r="F219" t="str">
            <v xml:space="preserve">HARI </v>
          </cell>
          <cell r="G219" t="str">
            <v>KODE</v>
          </cell>
          <cell r="H219" t="str">
            <v>JAM KERJA</v>
          </cell>
          <cell r="I219" t="str">
            <v>HARGA</v>
          </cell>
          <cell r="J219" t="str">
            <v>BIAYA</v>
          </cell>
          <cell r="K219" t="str">
            <v>SUB TOTAL</v>
          </cell>
        </row>
        <row r="220">
          <cell r="E220" t="str">
            <v>ALAT</v>
          </cell>
          <cell r="F220" t="str">
            <v>KERJA</v>
          </cell>
          <cell r="I220" t="str">
            <v>(Rp/Jam)</v>
          </cell>
          <cell r="J220" t="str">
            <v>(Rp)</v>
          </cell>
          <cell r="K220" t="str">
            <v>(Rp)</v>
          </cell>
        </row>
        <row r="222">
          <cell r="A222" t="str">
            <v>P</v>
          </cell>
        </row>
        <row r="223">
          <cell r="A223" t="str">
            <v>E</v>
          </cell>
        </row>
        <row r="224">
          <cell r="A224" t="str">
            <v>R</v>
          </cell>
        </row>
        <row r="225">
          <cell r="A225" t="str">
            <v>A</v>
          </cell>
        </row>
        <row r="226">
          <cell r="A226" t="str">
            <v>L</v>
          </cell>
        </row>
        <row r="227">
          <cell r="A227" t="str">
            <v>A</v>
          </cell>
        </row>
        <row r="228">
          <cell r="A228" t="str">
            <v>T</v>
          </cell>
        </row>
        <row r="229">
          <cell r="A229" t="str">
            <v>A</v>
          </cell>
        </row>
        <row r="230">
          <cell r="A230" t="str">
            <v>N</v>
          </cell>
        </row>
        <row r="236">
          <cell r="D236" t="str">
            <v xml:space="preserve"> JUMLAH BIAYA UNTUK PERALATAN</v>
          </cell>
          <cell r="L236">
            <v>0</v>
          </cell>
        </row>
        <row r="237">
          <cell r="J237" t="str">
            <v xml:space="preserve"> T O T A L (Rp)</v>
          </cell>
          <cell r="L237">
            <v>885655</v>
          </cell>
        </row>
        <row r="239">
          <cell r="B239" t="str">
            <v>VOLUME  :</v>
          </cell>
          <cell r="C239">
            <v>20</v>
          </cell>
          <cell r="E239" t="str">
            <v>SATUAN  :</v>
          </cell>
          <cell r="F239" t="str">
            <v>M '</v>
          </cell>
          <cell r="H239" t="str">
            <v>HARGA SATUAN  :</v>
          </cell>
          <cell r="I239">
            <v>44283</v>
          </cell>
          <cell r="J239" t="str">
            <v xml:space="preserve">                  per</v>
          </cell>
          <cell r="K239" t="str">
            <v>M '</v>
          </cell>
        </row>
        <row r="242">
          <cell r="A242" t="str">
            <v>ANALISA HARGA SATUAN</v>
          </cell>
          <cell r="L242" t="str">
            <v>KODE</v>
          </cell>
        </row>
        <row r="243">
          <cell r="A243" t="str">
            <v>PIPA CUCURAN AIR HUJAN</v>
          </cell>
        </row>
        <row r="244">
          <cell r="A244" t="str">
            <v>(MENGGUNAKAN BURUH)</v>
          </cell>
          <cell r="L244" t="str">
            <v>Supl IV</v>
          </cell>
        </row>
        <row r="246">
          <cell r="A246" t="str">
            <v xml:space="preserve"> PROPINSI            :</v>
          </cell>
          <cell r="C246" t="str">
            <v>LAMPUNG</v>
          </cell>
          <cell r="E246" t="str">
            <v>KODE</v>
          </cell>
          <cell r="F246" t="str">
            <v xml:space="preserve">KOTA </v>
          </cell>
          <cell r="H246" t="str">
            <v>KODE</v>
          </cell>
          <cell r="I246" t="str">
            <v xml:space="preserve"> DISIAPKAN OLEH :</v>
          </cell>
          <cell r="K246" t="str">
            <v>TANGGAL</v>
          </cell>
        </row>
        <row r="247">
          <cell r="E247" t="str">
            <v>[071]</v>
          </cell>
          <cell r="F247" t="str">
            <v>BANDAR LAMPUNG</v>
          </cell>
          <cell r="H247" t="str">
            <v>[018]</v>
          </cell>
          <cell r="I247" t="str">
            <v>CV.PUTRA SILIWANGI JAYA</v>
          </cell>
          <cell r="K247" t="str">
            <v>05 Agustus 2005</v>
          </cell>
        </row>
        <row r="250">
          <cell r="A250" t="str">
            <v xml:space="preserve"> URAIAN</v>
          </cell>
          <cell r="F250" t="str">
            <v xml:space="preserve"> ANGGAPAN / ASUMSI</v>
          </cell>
        </row>
        <row r="251">
          <cell r="A251" t="str">
            <v xml:space="preserve"> 1.</v>
          </cell>
          <cell r="B251" t="str">
            <v xml:space="preserve">Pipa cucuran air hujan menggunakan pipa </v>
          </cell>
          <cell r="F251" t="str">
            <v xml:space="preserve"> 1. 15 m' pipa galvanis dikirim ke tempat pekerjaan oleh pemasok</v>
          </cell>
        </row>
        <row r="252">
          <cell r="B252" t="str">
            <v>galvanis diameter 4"</v>
          </cell>
          <cell r="F252" t="str">
            <v xml:space="preserve"> 2. Penyusutan akibat pemotongan 10 %</v>
          </cell>
        </row>
        <row r="253">
          <cell r="F253" t="str">
            <v xml:space="preserve"> 3. Pipa  dipasang pada lantai beton dengan diikat kawat beton</v>
          </cell>
        </row>
        <row r="263">
          <cell r="B263" t="str">
            <v>PEKERJA</v>
          </cell>
          <cell r="E263" t="str">
            <v>JUMLAH</v>
          </cell>
          <cell r="F263" t="str">
            <v>HARI</v>
          </cell>
          <cell r="G263" t="str">
            <v>KODE</v>
          </cell>
          <cell r="H263" t="str">
            <v>TOTAL VOL</v>
          </cell>
          <cell r="I263" t="str">
            <v>UPAH</v>
          </cell>
          <cell r="J263" t="str">
            <v>BIAYA</v>
          </cell>
          <cell r="K263" t="str">
            <v>SUB TOTAL</v>
          </cell>
        </row>
        <row r="264">
          <cell r="E264" t="str">
            <v>ORANG</v>
          </cell>
          <cell r="H264" t="str">
            <v>(Orang-hari)</v>
          </cell>
          <cell r="I264" t="str">
            <v>(Rp/Org/Hari)</v>
          </cell>
          <cell r="J264" t="str">
            <v>(Rp)</v>
          </cell>
          <cell r="K264" t="str">
            <v>(Rp)</v>
          </cell>
        </row>
        <row r="266">
          <cell r="A266" t="str">
            <v>P</v>
          </cell>
          <cell r="B266" t="str">
            <v xml:space="preserve"> Buruh tak terampil</v>
          </cell>
          <cell r="E266">
            <v>3</v>
          </cell>
          <cell r="F266">
            <v>1</v>
          </cell>
          <cell r="G266" t="str">
            <v>L 101</v>
          </cell>
          <cell r="H266">
            <v>3</v>
          </cell>
          <cell r="I266">
            <v>21800</v>
          </cell>
          <cell r="J266">
            <v>65400</v>
          </cell>
        </row>
        <row r="267">
          <cell r="A267" t="str">
            <v>E</v>
          </cell>
          <cell r="B267" t="str">
            <v xml:space="preserve"> Mandor</v>
          </cell>
          <cell r="E267">
            <v>1</v>
          </cell>
          <cell r="F267">
            <v>1</v>
          </cell>
          <cell r="G267" t="str">
            <v>L 061</v>
          </cell>
          <cell r="H267">
            <v>1</v>
          </cell>
          <cell r="I267">
            <v>34400</v>
          </cell>
          <cell r="J267">
            <v>34400</v>
          </cell>
        </row>
        <row r="268">
          <cell r="A268" t="str">
            <v>K</v>
          </cell>
          <cell r="B268" t="str">
            <v xml:space="preserve"> Kepala Tukang</v>
          </cell>
          <cell r="E268">
            <v>1</v>
          </cell>
          <cell r="F268">
            <v>1</v>
          </cell>
          <cell r="G268" t="str">
            <v>L 073</v>
          </cell>
          <cell r="H268">
            <v>1</v>
          </cell>
          <cell r="I268">
            <v>34400</v>
          </cell>
          <cell r="J268">
            <v>34400</v>
          </cell>
        </row>
        <row r="269">
          <cell r="A269" t="str">
            <v>E</v>
          </cell>
          <cell r="B269" t="str">
            <v xml:space="preserve"> Buruh terampil</v>
          </cell>
          <cell r="E269">
            <v>1</v>
          </cell>
          <cell r="F269">
            <v>1</v>
          </cell>
          <cell r="G269" t="str">
            <v>L 106</v>
          </cell>
          <cell r="H269">
            <v>1</v>
          </cell>
          <cell r="I269">
            <v>24800</v>
          </cell>
          <cell r="J269">
            <v>24800</v>
          </cell>
        </row>
        <row r="270">
          <cell r="A270" t="str">
            <v>R</v>
          </cell>
        </row>
        <row r="271">
          <cell r="A271" t="str">
            <v>J</v>
          </cell>
        </row>
        <row r="272">
          <cell r="A272" t="str">
            <v>A</v>
          </cell>
        </row>
        <row r="280">
          <cell r="D280" t="str">
            <v xml:space="preserve"> JUMLAH BIAYA UNTUK PEKERJA</v>
          </cell>
          <cell r="L280">
            <v>159000</v>
          </cell>
        </row>
        <row r="281">
          <cell r="B281" t="str">
            <v>MATERIAL</v>
          </cell>
          <cell r="F281" t="str">
            <v>SATUAN</v>
          </cell>
          <cell r="G281" t="str">
            <v>KODE</v>
          </cell>
          <cell r="H281" t="str">
            <v>TOTAL VOL</v>
          </cell>
          <cell r="I281" t="str">
            <v>HARGA SATUAN</v>
          </cell>
          <cell r="J281" t="str">
            <v>BIAYA</v>
          </cell>
          <cell r="K281" t="str">
            <v>SUB TOTAL</v>
          </cell>
        </row>
        <row r="282">
          <cell r="I282" t="str">
            <v>(Rp/Satuan)</v>
          </cell>
          <cell r="J282" t="str">
            <v>(Rp)</v>
          </cell>
          <cell r="K282" t="str">
            <v>(Rp)</v>
          </cell>
        </row>
        <row r="284">
          <cell r="A284" t="str">
            <v>M</v>
          </cell>
          <cell r="B284" t="str">
            <v>Pipa Galvanis diameter 4 "</v>
          </cell>
          <cell r="F284" t="str">
            <v>M'</v>
          </cell>
          <cell r="G284" t="str">
            <v>B.015</v>
          </cell>
          <cell r="H284">
            <v>16.5</v>
          </cell>
          <cell r="I284">
            <v>71130</v>
          </cell>
          <cell r="J284">
            <v>1173645</v>
          </cell>
        </row>
        <row r="285">
          <cell r="A285" t="str">
            <v>A</v>
          </cell>
          <cell r="B285" t="str">
            <v>Alat bantu (set @ 3 alat)</v>
          </cell>
          <cell r="F285" t="str">
            <v>Set</v>
          </cell>
          <cell r="G285" t="str">
            <v>M 170</v>
          </cell>
          <cell r="H285">
            <v>1</v>
          </cell>
          <cell r="I285">
            <v>49935</v>
          </cell>
          <cell r="J285">
            <v>49935</v>
          </cell>
        </row>
        <row r="286">
          <cell r="A286" t="str">
            <v>T</v>
          </cell>
        </row>
        <row r="287">
          <cell r="A287" t="str">
            <v>E</v>
          </cell>
        </row>
        <row r="288">
          <cell r="A288" t="str">
            <v>R</v>
          </cell>
        </row>
        <row r="289">
          <cell r="A289" t="str">
            <v>I</v>
          </cell>
        </row>
        <row r="290">
          <cell r="A290" t="str">
            <v>A</v>
          </cell>
        </row>
        <row r="291">
          <cell r="A291" t="str">
            <v>L</v>
          </cell>
        </row>
        <row r="293">
          <cell r="E293" t="str">
            <v xml:space="preserve"> </v>
          </cell>
        </row>
        <row r="294">
          <cell r="E294" t="str">
            <v xml:space="preserve"> </v>
          </cell>
        </row>
        <row r="295">
          <cell r="E295" t="str">
            <v xml:space="preserve"> </v>
          </cell>
        </row>
        <row r="296">
          <cell r="E296" t="str">
            <v xml:space="preserve"> </v>
          </cell>
        </row>
        <row r="298">
          <cell r="D298" t="str">
            <v xml:space="preserve"> JUMLAH BIAYA UNTUK MATERIAL</v>
          </cell>
          <cell r="L298">
            <v>1223580</v>
          </cell>
        </row>
        <row r="299">
          <cell r="B299" t="str">
            <v>PERALATAN</v>
          </cell>
          <cell r="E299" t="str">
            <v>JUMLAH</v>
          </cell>
          <cell r="F299" t="str">
            <v xml:space="preserve">HARI </v>
          </cell>
          <cell r="G299" t="str">
            <v>KODE</v>
          </cell>
          <cell r="H299" t="str">
            <v>JAM KERJA</v>
          </cell>
          <cell r="I299" t="str">
            <v>HARGA</v>
          </cell>
          <cell r="J299" t="str">
            <v>BIAYA</v>
          </cell>
          <cell r="K299" t="str">
            <v>SUB TOTAL</v>
          </cell>
        </row>
        <row r="300">
          <cell r="E300" t="str">
            <v>ALAT</v>
          </cell>
          <cell r="F300" t="str">
            <v>KERJA</v>
          </cell>
          <cell r="I300" t="str">
            <v>(Rp/Jam)</v>
          </cell>
          <cell r="J300" t="str">
            <v>(Rp)</v>
          </cell>
          <cell r="K300" t="str">
            <v>(Rp)</v>
          </cell>
        </row>
        <row r="302">
          <cell r="A302" t="str">
            <v>P</v>
          </cell>
        </row>
        <row r="303">
          <cell r="A303" t="str">
            <v>E</v>
          </cell>
        </row>
        <row r="304">
          <cell r="A304" t="str">
            <v>R</v>
          </cell>
        </row>
        <row r="305">
          <cell r="A305" t="str">
            <v>A</v>
          </cell>
        </row>
        <row r="306">
          <cell r="A306" t="str">
            <v>L</v>
          </cell>
        </row>
        <row r="307">
          <cell r="A307" t="str">
            <v>A</v>
          </cell>
        </row>
        <row r="308">
          <cell r="A308" t="str">
            <v>T</v>
          </cell>
        </row>
        <row r="309">
          <cell r="A309" t="str">
            <v>A</v>
          </cell>
        </row>
        <row r="310">
          <cell r="A310" t="str">
            <v>N</v>
          </cell>
        </row>
        <row r="316">
          <cell r="D316" t="str">
            <v xml:space="preserve"> JUMLAH BIAYA UNTUK PERALATAN</v>
          </cell>
          <cell r="L316">
            <v>0</v>
          </cell>
        </row>
        <row r="317">
          <cell r="J317" t="str">
            <v xml:space="preserve"> T O T A L (Rp)</v>
          </cell>
          <cell r="L317">
            <v>1382580</v>
          </cell>
        </row>
        <row r="319">
          <cell r="B319" t="str">
            <v>VOLUME  :</v>
          </cell>
          <cell r="C319">
            <v>15</v>
          </cell>
          <cell r="E319" t="str">
            <v>SATUAN  :</v>
          </cell>
          <cell r="F319" t="str">
            <v>M '</v>
          </cell>
          <cell r="H319" t="str">
            <v>HARGA SATUAN  :</v>
          </cell>
          <cell r="I319">
            <v>92172</v>
          </cell>
          <cell r="J319" t="str">
            <v xml:space="preserve">                  per</v>
          </cell>
          <cell r="K319" t="str">
            <v>M '</v>
          </cell>
        </row>
        <row r="322">
          <cell r="A322" t="str">
            <v>ANALISA HARGA SATUAN</v>
          </cell>
          <cell r="L322" t="str">
            <v>KODE</v>
          </cell>
        </row>
        <row r="323">
          <cell r="A323" t="str">
            <v>PERANCAH BETON JEMBATAN</v>
          </cell>
        </row>
        <row r="324">
          <cell r="A324" t="str">
            <v>(MENGGUNAKAN BURUH)</v>
          </cell>
          <cell r="L324" t="str">
            <v>Supl V</v>
          </cell>
        </row>
        <row r="326">
          <cell r="A326" t="str">
            <v xml:space="preserve"> PROPINSI            :</v>
          </cell>
          <cell r="C326" t="str">
            <v>LAMPUNG</v>
          </cell>
          <cell r="E326" t="str">
            <v>KODE</v>
          </cell>
          <cell r="F326" t="str">
            <v xml:space="preserve">KOTA </v>
          </cell>
          <cell r="H326" t="str">
            <v>KODE</v>
          </cell>
          <cell r="I326" t="str">
            <v xml:space="preserve"> DISIAPKAN OLEH :</v>
          </cell>
          <cell r="K326" t="str">
            <v>TANGGAL</v>
          </cell>
        </row>
        <row r="327">
          <cell r="E327" t="str">
            <v>[071]</v>
          </cell>
          <cell r="F327" t="str">
            <v>BANDAR LAMPUNG</v>
          </cell>
          <cell r="H327" t="str">
            <v>[018]</v>
          </cell>
          <cell r="I327" t="str">
            <v>CV.PUTRA SILIWANGI JAYA</v>
          </cell>
          <cell r="K327" t="str">
            <v>05 Agustus 2005</v>
          </cell>
        </row>
        <row r="330">
          <cell r="A330" t="str">
            <v xml:space="preserve"> URAIAN</v>
          </cell>
          <cell r="F330" t="str">
            <v xml:space="preserve"> ANGGAPAN / ASUMSI</v>
          </cell>
        </row>
        <row r="331">
          <cell r="A331" t="str">
            <v xml:space="preserve"> 1.</v>
          </cell>
          <cell r="B331" t="str">
            <v>Pengadaan Bahan Oleh Pemasok</v>
          </cell>
          <cell r="F331" t="str">
            <v xml:space="preserve"> 1. Sekelompok Tukang Kayu membuat dan memasang 12 m2 dalam 1 hari kerja</v>
          </cell>
        </row>
        <row r="332">
          <cell r="A332" t="str">
            <v xml:space="preserve"> 2.</v>
          </cell>
          <cell r="B332" t="str">
            <v>Sekelompok Tukang Kayu memotong,</v>
          </cell>
          <cell r="F332" t="str">
            <v xml:space="preserve"> 2. 1/4 bagian material dipakai kembali</v>
          </cell>
        </row>
        <row r="333">
          <cell r="B333" t="str">
            <v>memasang dan membuat perancah</v>
          </cell>
          <cell r="F333" t="str">
            <v xml:space="preserve"> 3. Kayu perancah menggunakan Kayu 5/7, 8/15 dan dolken Dia 8 cm</v>
          </cell>
        </row>
        <row r="334">
          <cell r="A334" t="str">
            <v xml:space="preserve"> 3.</v>
          </cell>
          <cell r="B334" t="str">
            <v>Sekelompok Tukang Kayu membongkar</v>
          </cell>
        </row>
        <row r="335">
          <cell r="B335" t="str">
            <v>perancah setelah beton cukup kuat</v>
          </cell>
        </row>
        <row r="336">
          <cell r="A336" t="str">
            <v xml:space="preserve"> 4.</v>
          </cell>
          <cell r="B336" t="str">
            <v>Sekelompok Tukang Kayu membersihkan</v>
          </cell>
        </row>
        <row r="337">
          <cell r="B337" t="str">
            <v xml:space="preserve">perancah </v>
          </cell>
        </row>
        <row r="343">
          <cell r="B343" t="str">
            <v>PEKERJA</v>
          </cell>
          <cell r="E343" t="str">
            <v>JUMLAH</v>
          </cell>
          <cell r="F343" t="str">
            <v>HARI</v>
          </cell>
          <cell r="G343" t="str">
            <v>KODE</v>
          </cell>
          <cell r="H343" t="str">
            <v>TOTAL VOL</v>
          </cell>
          <cell r="I343" t="str">
            <v>UPAH</v>
          </cell>
          <cell r="J343" t="str">
            <v>BIAYA</v>
          </cell>
          <cell r="K343" t="str">
            <v>SUB TOTAL</v>
          </cell>
        </row>
        <row r="344">
          <cell r="E344" t="str">
            <v>ORANG</v>
          </cell>
          <cell r="H344" t="str">
            <v>(Orang-hari)</v>
          </cell>
          <cell r="I344" t="str">
            <v>(Rp/Org/Hari)</v>
          </cell>
          <cell r="J344" t="str">
            <v>(Rp)</v>
          </cell>
          <cell r="K344" t="str">
            <v>(Rp)</v>
          </cell>
        </row>
        <row r="346">
          <cell r="A346" t="str">
            <v>P</v>
          </cell>
          <cell r="B346" t="str">
            <v xml:space="preserve"> Buruh tak terampil</v>
          </cell>
          <cell r="E346">
            <v>7</v>
          </cell>
          <cell r="F346">
            <v>1</v>
          </cell>
          <cell r="G346" t="str">
            <v>L 101</v>
          </cell>
          <cell r="H346">
            <v>7</v>
          </cell>
          <cell r="I346">
            <v>21800</v>
          </cell>
          <cell r="J346">
            <v>152600</v>
          </cell>
        </row>
        <row r="347">
          <cell r="A347" t="str">
            <v>E</v>
          </cell>
          <cell r="B347" t="str">
            <v xml:space="preserve"> Mandor</v>
          </cell>
          <cell r="E347">
            <v>1</v>
          </cell>
          <cell r="F347">
            <v>1</v>
          </cell>
          <cell r="G347" t="str">
            <v>L 061</v>
          </cell>
          <cell r="H347">
            <v>1</v>
          </cell>
          <cell r="I347">
            <v>34400</v>
          </cell>
          <cell r="J347">
            <v>34400</v>
          </cell>
        </row>
        <row r="348">
          <cell r="A348" t="str">
            <v>K</v>
          </cell>
          <cell r="B348" t="str">
            <v xml:space="preserve"> Kepala Tukang</v>
          </cell>
          <cell r="E348">
            <v>4</v>
          </cell>
          <cell r="F348">
            <v>1</v>
          </cell>
          <cell r="G348" t="str">
            <v>L 073</v>
          </cell>
          <cell r="H348">
            <v>4</v>
          </cell>
          <cell r="I348">
            <v>34400</v>
          </cell>
          <cell r="J348">
            <v>137600</v>
          </cell>
        </row>
        <row r="349">
          <cell r="A349" t="str">
            <v>E</v>
          </cell>
          <cell r="B349" t="str">
            <v xml:space="preserve"> Buruh terampil</v>
          </cell>
          <cell r="E349">
            <v>3</v>
          </cell>
          <cell r="F349">
            <v>1</v>
          </cell>
          <cell r="G349" t="str">
            <v>L 106</v>
          </cell>
          <cell r="H349">
            <v>3</v>
          </cell>
          <cell r="I349">
            <v>24800</v>
          </cell>
          <cell r="J349">
            <v>74400</v>
          </cell>
        </row>
        <row r="350">
          <cell r="A350" t="str">
            <v>R</v>
          </cell>
        </row>
        <row r="351">
          <cell r="A351" t="str">
            <v>J</v>
          </cell>
        </row>
        <row r="352">
          <cell r="A352" t="str">
            <v>A</v>
          </cell>
        </row>
        <row r="360">
          <cell r="D360" t="str">
            <v xml:space="preserve"> JUMLAH BIAYA UNTUK PEKERJA</v>
          </cell>
          <cell r="L360">
            <v>399000</v>
          </cell>
        </row>
        <row r="361">
          <cell r="B361" t="str">
            <v>MATERIAL</v>
          </cell>
          <cell r="F361" t="str">
            <v>SATUAN</v>
          </cell>
          <cell r="G361" t="str">
            <v>KODE</v>
          </cell>
          <cell r="H361" t="str">
            <v>TOTAL VOL</v>
          </cell>
          <cell r="I361" t="str">
            <v>HARGA SATUAN</v>
          </cell>
          <cell r="J361" t="str">
            <v>BIAYA</v>
          </cell>
          <cell r="K361" t="str">
            <v>SUB TOTAL</v>
          </cell>
        </row>
        <row r="362">
          <cell r="I362" t="str">
            <v>(Rp/Satuan)</v>
          </cell>
          <cell r="J362" t="str">
            <v>(Rp)</v>
          </cell>
          <cell r="K362" t="str">
            <v>(Rp)</v>
          </cell>
        </row>
        <row r="364">
          <cell r="A364" t="str">
            <v>M</v>
          </cell>
          <cell r="B364" t="str">
            <v>Paku baja Jembatan</v>
          </cell>
          <cell r="F364" t="str">
            <v>Kg</v>
          </cell>
          <cell r="G364" t="str">
            <v>M 166</v>
          </cell>
          <cell r="H364">
            <v>9.9499999999999993</v>
          </cell>
          <cell r="I364">
            <v>8050</v>
          </cell>
          <cell r="J364">
            <v>80097.5</v>
          </cell>
        </row>
        <row r="365">
          <cell r="A365" t="str">
            <v>A</v>
          </cell>
          <cell r="B365" t="str">
            <v>Kayu Perancah</v>
          </cell>
          <cell r="F365" t="str">
            <v>M3</v>
          </cell>
          <cell r="G365" t="str">
            <v>M 180</v>
          </cell>
          <cell r="H365">
            <v>1.49</v>
          </cell>
          <cell r="I365">
            <v>918804</v>
          </cell>
          <cell r="J365">
            <v>1369017.96</v>
          </cell>
        </row>
        <row r="366">
          <cell r="A366" t="str">
            <v>T</v>
          </cell>
          <cell r="B366" t="str">
            <v>Alat bantu ( set @ 3 alat )</v>
          </cell>
          <cell r="F366" t="str">
            <v>set</v>
          </cell>
          <cell r="G366" t="str">
            <v>M 170</v>
          </cell>
          <cell r="H366">
            <v>1.39</v>
          </cell>
          <cell r="I366">
            <v>49935</v>
          </cell>
          <cell r="J366">
            <v>69409.649999999994</v>
          </cell>
        </row>
        <row r="367">
          <cell r="A367" t="str">
            <v>E</v>
          </cell>
        </row>
        <row r="368">
          <cell r="A368" t="str">
            <v>R</v>
          </cell>
        </row>
        <row r="369">
          <cell r="A369" t="str">
            <v>I</v>
          </cell>
        </row>
        <row r="370">
          <cell r="A370" t="str">
            <v>A</v>
          </cell>
        </row>
        <row r="371">
          <cell r="A371" t="str">
            <v>L</v>
          </cell>
        </row>
        <row r="373">
          <cell r="E373" t="str">
            <v xml:space="preserve"> </v>
          </cell>
        </row>
        <row r="374">
          <cell r="E374" t="str">
            <v xml:space="preserve"> </v>
          </cell>
        </row>
        <row r="375">
          <cell r="E375" t="str">
            <v xml:space="preserve"> </v>
          </cell>
        </row>
        <row r="376">
          <cell r="E376" t="str">
            <v xml:space="preserve"> </v>
          </cell>
        </row>
        <row r="378">
          <cell r="D378" t="str">
            <v xml:space="preserve"> JUMLAH BIAYA UNTUK MATERIAL</v>
          </cell>
          <cell r="L378">
            <v>1518525.1099999999</v>
          </cell>
        </row>
        <row r="379">
          <cell r="B379" t="str">
            <v>PERALATAN</v>
          </cell>
          <cell r="E379" t="str">
            <v>JUMLAH</v>
          </cell>
          <cell r="F379" t="str">
            <v xml:space="preserve">HARI </v>
          </cell>
          <cell r="G379" t="str">
            <v>KODE</v>
          </cell>
          <cell r="H379" t="str">
            <v>JAM KERJA</v>
          </cell>
          <cell r="I379" t="str">
            <v>HARGA</v>
          </cell>
          <cell r="J379" t="str">
            <v>BIAYA</v>
          </cell>
          <cell r="K379" t="str">
            <v>SUB TOTAL</v>
          </cell>
        </row>
        <row r="380">
          <cell r="E380" t="str">
            <v>ALAT</v>
          </cell>
          <cell r="F380" t="str">
            <v>KERJA</v>
          </cell>
          <cell r="I380" t="str">
            <v>(Rp/Jam)</v>
          </cell>
          <cell r="J380" t="str">
            <v>(Rp)</v>
          </cell>
          <cell r="K380" t="str">
            <v>(Rp)</v>
          </cell>
        </row>
        <row r="382">
          <cell r="A382" t="str">
            <v>P</v>
          </cell>
        </row>
        <row r="383">
          <cell r="A383" t="str">
            <v>E</v>
          </cell>
        </row>
        <row r="384">
          <cell r="A384" t="str">
            <v>R</v>
          </cell>
        </row>
        <row r="385">
          <cell r="A385" t="str">
            <v>A</v>
          </cell>
        </row>
        <row r="386">
          <cell r="A386" t="str">
            <v>L</v>
          </cell>
        </row>
        <row r="387">
          <cell r="A387" t="str">
            <v>A</v>
          </cell>
        </row>
        <row r="388">
          <cell r="A388" t="str">
            <v>T</v>
          </cell>
        </row>
        <row r="389">
          <cell r="A389" t="str">
            <v>A</v>
          </cell>
        </row>
        <row r="390">
          <cell r="A390" t="str">
            <v>N</v>
          </cell>
        </row>
        <row r="396">
          <cell r="D396" t="str">
            <v xml:space="preserve"> JUMLAH BIAYA UNTUK PERALATAN</v>
          </cell>
          <cell r="L396">
            <v>0</v>
          </cell>
        </row>
        <row r="397">
          <cell r="J397" t="str">
            <v xml:space="preserve"> T O T A L (Rp)</v>
          </cell>
          <cell r="L397">
            <v>1917525.1099999999</v>
          </cell>
        </row>
        <row r="399">
          <cell r="B399" t="str">
            <v>VOLUME  :</v>
          </cell>
          <cell r="C399">
            <v>10</v>
          </cell>
          <cell r="E399" t="str">
            <v>SATUAN  :</v>
          </cell>
          <cell r="F399" t="str">
            <v>M 2</v>
          </cell>
          <cell r="H399" t="str">
            <v>HARGA SATUAN  :</v>
          </cell>
          <cell r="I399">
            <v>191753</v>
          </cell>
          <cell r="J399" t="str">
            <v xml:space="preserve">                  per</v>
          </cell>
          <cell r="K399" t="str">
            <v>M2</v>
          </cell>
        </row>
        <row r="402">
          <cell r="A402" t="str">
            <v>ANALISA HARGA SATUAN</v>
          </cell>
          <cell r="L402" t="str">
            <v>KODE</v>
          </cell>
        </row>
        <row r="403">
          <cell r="A403" t="str">
            <v>PENURUNAN PONDASI SUMURAN DIAMETER 3,00 M</v>
          </cell>
        </row>
        <row r="404">
          <cell r="A404" t="str">
            <v>(MENGGUNAKAN BURUH)</v>
          </cell>
          <cell r="L404" t="str">
            <v>Supl VII</v>
          </cell>
        </row>
        <row r="406">
          <cell r="A406" t="str">
            <v xml:space="preserve"> PROPINSI            :</v>
          </cell>
          <cell r="C406" t="str">
            <v>LAMPUNG</v>
          </cell>
          <cell r="E406" t="str">
            <v>KODE</v>
          </cell>
          <cell r="F406" t="str">
            <v xml:space="preserve">KOTA </v>
          </cell>
          <cell r="H406" t="str">
            <v>KODE</v>
          </cell>
          <cell r="I406" t="str">
            <v xml:space="preserve"> DISIAPKAN OLEH :</v>
          </cell>
          <cell r="K406" t="str">
            <v>TANGGAL</v>
          </cell>
        </row>
        <row r="407">
          <cell r="E407" t="str">
            <v>[071]</v>
          </cell>
          <cell r="F407" t="str">
            <v>BANDAR LAMPUNG</v>
          </cell>
          <cell r="H407" t="str">
            <v>[018]</v>
          </cell>
          <cell r="I407" t="str">
            <v>CV.PUTRA SILIWANGI JAYA</v>
          </cell>
          <cell r="K407" t="str">
            <v>05 Agustus 2005</v>
          </cell>
        </row>
        <row r="410">
          <cell r="A410" t="str">
            <v xml:space="preserve"> URAIAN</v>
          </cell>
          <cell r="F410" t="str">
            <v xml:space="preserve"> ANGGAPAN / ASUMSI</v>
          </cell>
        </row>
        <row r="411">
          <cell r="A411" t="str">
            <v xml:space="preserve"> 1.</v>
          </cell>
          <cell r="B411" t="str">
            <v>Penurunan cincin sumuran dilakukan bertahap</v>
          </cell>
          <cell r="F411" t="str">
            <v xml:space="preserve"> 1. Penurunan sumuran dilakukan setelah cincin sumuran dicetak</v>
          </cell>
        </row>
        <row r="412">
          <cell r="B412" t="str">
            <v>setiap tahap dibuat 1,00 meter</v>
          </cell>
          <cell r="F412" t="str">
            <v xml:space="preserve"> 2. Tanah didalam cincin sumuran digali dengan tenaga manusia</v>
          </cell>
        </row>
        <row r="413">
          <cell r="F413" t="str">
            <v xml:space="preserve"> 3. Tanah hasil galian dibuang keluar dengan menggunakan katrol</v>
          </cell>
        </row>
        <row r="414">
          <cell r="F414" t="str">
            <v xml:space="preserve"> 4. Penurunan sumuran dilakukan sampai kedalaman rencana</v>
          </cell>
        </row>
        <row r="415">
          <cell r="F415" t="str">
            <v xml:space="preserve"> 5. Volume Galian per M</v>
          </cell>
          <cell r="H415">
            <v>3.4</v>
          </cell>
          <cell r="I415" t="str">
            <v>M3</v>
          </cell>
        </row>
        <row r="416">
          <cell r="F416" t="str">
            <v xml:space="preserve"> 6. Perhari dapat dilakukan penurunan sedalam  0.5 M'</v>
          </cell>
        </row>
        <row r="423">
          <cell r="B423" t="str">
            <v>PEKERJA</v>
          </cell>
          <cell r="E423" t="str">
            <v>JUMLAH</v>
          </cell>
          <cell r="F423" t="str">
            <v>HARI</v>
          </cell>
          <cell r="G423" t="str">
            <v>KODE</v>
          </cell>
          <cell r="H423" t="str">
            <v>TOTAL VOL</v>
          </cell>
          <cell r="I423" t="str">
            <v>UPAH</v>
          </cell>
          <cell r="J423" t="str">
            <v>BIAYA</v>
          </cell>
          <cell r="K423" t="str">
            <v>SUB TOTAL</v>
          </cell>
        </row>
        <row r="424">
          <cell r="E424" t="str">
            <v>ORANG</v>
          </cell>
          <cell r="H424" t="str">
            <v>(Orang-hari)</v>
          </cell>
          <cell r="I424" t="str">
            <v>(Rp/Org/Hari)</v>
          </cell>
          <cell r="J424" t="str">
            <v>(Rp)</v>
          </cell>
          <cell r="K424" t="str">
            <v>(Rp)</v>
          </cell>
        </row>
        <row r="426">
          <cell r="A426" t="str">
            <v>P</v>
          </cell>
          <cell r="B426" t="str">
            <v xml:space="preserve"> Buruh tak terampil</v>
          </cell>
          <cell r="E426">
            <v>8</v>
          </cell>
          <cell r="F426">
            <v>1</v>
          </cell>
          <cell r="G426" t="str">
            <v>L 101</v>
          </cell>
          <cell r="H426">
            <v>8</v>
          </cell>
          <cell r="I426">
            <v>21800</v>
          </cell>
          <cell r="J426">
            <v>174400</v>
          </cell>
        </row>
        <row r="427">
          <cell r="A427" t="str">
            <v>E</v>
          </cell>
          <cell r="B427" t="str">
            <v xml:space="preserve"> Mandor</v>
          </cell>
          <cell r="E427">
            <v>1</v>
          </cell>
          <cell r="F427">
            <v>1</v>
          </cell>
          <cell r="G427" t="str">
            <v>L 061</v>
          </cell>
          <cell r="H427">
            <v>1</v>
          </cell>
          <cell r="I427">
            <v>34400</v>
          </cell>
          <cell r="J427">
            <v>34400</v>
          </cell>
        </row>
        <row r="428">
          <cell r="A428" t="str">
            <v>K</v>
          </cell>
          <cell r="B428" t="str">
            <v xml:space="preserve"> Kepala Tukang</v>
          </cell>
          <cell r="E428">
            <v>1</v>
          </cell>
          <cell r="F428">
            <v>1</v>
          </cell>
          <cell r="G428" t="str">
            <v>L 073</v>
          </cell>
          <cell r="H428">
            <v>1</v>
          </cell>
          <cell r="I428">
            <v>34400</v>
          </cell>
          <cell r="J428">
            <v>34400</v>
          </cell>
        </row>
        <row r="429">
          <cell r="A429" t="str">
            <v>E</v>
          </cell>
          <cell r="B429" t="str">
            <v xml:space="preserve"> Buruh terampil</v>
          </cell>
          <cell r="E429">
            <v>4</v>
          </cell>
          <cell r="F429">
            <v>1</v>
          </cell>
          <cell r="G429" t="str">
            <v>L 106</v>
          </cell>
          <cell r="H429">
            <v>4</v>
          </cell>
          <cell r="I429">
            <v>24800</v>
          </cell>
          <cell r="J429">
            <v>99200</v>
          </cell>
        </row>
        <row r="430">
          <cell r="A430" t="str">
            <v>R</v>
          </cell>
        </row>
        <row r="431">
          <cell r="A431" t="str">
            <v>J</v>
          </cell>
        </row>
        <row r="432">
          <cell r="A432" t="str">
            <v>A</v>
          </cell>
        </row>
        <row r="440">
          <cell r="D440" t="str">
            <v xml:space="preserve"> JUMLAH BIAYA UNTUK PEKERJA</v>
          </cell>
          <cell r="L440">
            <v>342400</v>
          </cell>
        </row>
        <row r="441">
          <cell r="B441" t="str">
            <v>MATERIAL</v>
          </cell>
          <cell r="F441" t="str">
            <v>SATUAN</v>
          </cell>
          <cell r="G441" t="str">
            <v>KODE</v>
          </cell>
          <cell r="H441" t="str">
            <v>TOTAL VOL</v>
          </cell>
          <cell r="I441" t="str">
            <v>HARGA SATUAN</v>
          </cell>
          <cell r="J441" t="str">
            <v>BIAYA</v>
          </cell>
          <cell r="K441" t="str">
            <v>SUB TOTAL</v>
          </cell>
        </row>
        <row r="442">
          <cell r="I442" t="str">
            <v>(Rp/Satuan)</v>
          </cell>
          <cell r="J442" t="str">
            <v>(Rp)</v>
          </cell>
          <cell r="K442" t="str">
            <v>(Rp)</v>
          </cell>
        </row>
        <row r="444">
          <cell r="A444" t="str">
            <v>M</v>
          </cell>
        </row>
        <row r="445">
          <cell r="A445" t="str">
            <v>A</v>
          </cell>
        </row>
        <row r="446">
          <cell r="A446" t="str">
            <v>T</v>
          </cell>
          <cell r="B446" t="str">
            <v>Alat bantu ( set @ 3 alat )</v>
          </cell>
          <cell r="F446" t="str">
            <v>set</v>
          </cell>
          <cell r="G446" t="str">
            <v>M 170</v>
          </cell>
          <cell r="H446">
            <v>1</v>
          </cell>
          <cell r="I446">
            <v>49935</v>
          </cell>
          <cell r="J446">
            <v>49935</v>
          </cell>
        </row>
        <row r="447">
          <cell r="A447" t="str">
            <v>E</v>
          </cell>
        </row>
        <row r="448">
          <cell r="A448" t="str">
            <v>R</v>
          </cell>
        </row>
        <row r="449">
          <cell r="A449" t="str">
            <v>I</v>
          </cell>
        </row>
        <row r="450">
          <cell r="A450" t="str">
            <v>A</v>
          </cell>
        </row>
        <row r="451">
          <cell r="A451" t="str">
            <v>L</v>
          </cell>
        </row>
        <row r="453">
          <cell r="E453" t="str">
            <v xml:space="preserve"> </v>
          </cell>
        </row>
        <row r="454">
          <cell r="E454" t="str">
            <v xml:space="preserve"> </v>
          </cell>
        </row>
        <row r="455">
          <cell r="E455" t="str">
            <v xml:space="preserve"> </v>
          </cell>
        </row>
        <row r="456">
          <cell r="E456" t="str">
            <v xml:space="preserve"> </v>
          </cell>
        </row>
        <row r="458">
          <cell r="D458" t="str">
            <v xml:space="preserve"> JUMLAH BIAYA UNTUK MATERIAL</v>
          </cell>
          <cell r="L458">
            <v>49935</v>
          </cell>
        </row>
        <row r="459">
          <cell r="B459" t="str">
            <v>PERALATAN</v>
          </cell>
          <cell r="E459" t="str">
            <v>JUMLAH</v>
          </cell>
          <cell r="F459" t="str">
            <v xml:space="preserve">HARI </v>
          </cell>
          <cell r="G459" t="str">
            <v>KODE</v>
          </cell>
          <cell r="H459" t="str">
            <v>JAM KERJA</v>
          </cell>
          <cell r="I459" t="str">
            <v>HARGA</v>
          </cell>
          <cell r="J459" t="str">
            <v>BIAYA</v>
          </cell>
          <cell r="K459" t="str">
            <v>SUB TOTAL</v>
          </cell>
        </row>
        <row r="460">
          <cell r="E460" t="str">
            <v>ALAT</v>
          </cell>
          <cell r="F460" t="str">
            <v>KERJA</v>
          </cell>
          <cell r="I460" t="str">
            <v>(Rp/Jam)</v>
          </cell>
          <cell r="J460" t="str">
            <v>(Rp)</v>
          </cell>
          <cell r="K460" t="str">
            <v>(Rp)</v>
          </cell>
        </row>
        <row r="462">
          <cell r="A462" t="str">
            <v>P</v>
          </cell>
        </row>
        <row r="463">
          <cell r="A463" t="str">
            <v>E</v>
          </cell>
        </row>
        <row r="464">
          <cell r="A464" t="str">
            <v>R</v>
          </cell>
        </row>
        <row r="465">
          <cell r="A465" t="str">
            <v>A</v>
          </cell>
        </row>
        <row r="466">
          <cell r="A466" t="str">
            <v>L</v>
          </cell>
        </row>
        <row r="467">
          <cell r="A467" t="str">
            <v>A</v>
          </cell>
        </row>
        <row r="468">
          <cell r="A468" t="str">
            <v>T</v>
          </cell>
        </row>
        <row r="469">
          <cell r="A469" t="str">
            <v>A</v>
          </cell>
        </row>
        <row r="470">
          <cell r="A470" t="str">
            <v>N</v>
          </cell>
        </row>
        <row r="476">
          <cell r="D476" t="str">
            <v xml:space="preserve"> JUMLAH BIAYA UNTUK PERALATAN</v>
          </cell>
          <cell r="L476">
            <v>0</v>
          </cell>
        </row>
        <row r="477">
          <cell r="J477" t="str">
            <v xml:space="preserve"> T O T A L (Rp)</v>
          </cell>
          <cell r="L477">
            <v>392335</v>
          </cell>
        </row>
        <row r="479">
          <cell r="B479" t="str">
            <v>VOLUME  :</v>
          </cell>
          <cell r="C479">
            <v>0.5</v>
          </cell>
          <cell r="E479" t="str">
            <v>SATUAN  :</v>
          </cell>
          <cell r="F479" t="str">
            <v>M '</v>
          </cell>
          <cell r="H479" t="str">
            <v>HARGA SATUAN  :</v>
          </cell>
          <cell r="I479">
            <v>784670</v>
          </cell>
          <cell r="J479" t="str">
            <v xml:space="preserve">                  per</v>
          </cell>
          <cell r="K479" t="str">
            <v>M'</v>
          </cell>
        </row>
        <row r="482">
          <cell r="A482" t="str">
            <v>ANALISA HARGA SATUAN</v>
          </cell>
          <cell r="L482" t="str">
            <v>KODE</v>
          </cell>
        </row>
        <row r="483">
          <cell r="A483" t="str">
            <v>PEMANCANGAN TIANG PANCANG BETON</v>
          </cell>
        </row>
        <row r="484">
          <cell r="A484" t="str">
            <v>(MENGGUNAKAN BURUH)</v>
          </cell>
          <cell r="L484" t="str">
            <v>Supl XIII</v>
          </cell>
        </row>
        <row r="486">
          <cell r="A486" t="str">
            <v xml:space="preserve"> PROPINSI            :</v>
          </cell>
          <cell r="C486" t="str">
            <v>LAMPUNG</v>
          </cell>
          <cell r="E486" t="str">
            <v>KODE</v>
          </cell>
          <cell r="F486" t="str">
            <v xml:space="preserve">KOTA </v>
          </cell>
          <cell r="H486" t="str">
            <v>KODE</v>
          </cell>
          <cell r="I486" t="str">
            <v xml:space="preserve"> DISIAPKAN OLEH :</v>
          </cell>
          <cell r="K486" t="str">
            <v>TANGGAL</v>
          </cell>
        </row>
        <row r="487">
          <cell r="E487" t="str">
            <v>[071]</v>
          </cell>
          <cell r="F487" t="str">
            <v>BANDAR LAMPUNG</v>
          </cell>
          <cell r="H487" t="str">
            <v>[018]</v>
          </cell>
          <cell r="I487" t="str">
            <v>CV.PUTRA SILIWANGI JAYA</v>
          </cell>
          <cell r="K487" t="str">
            <v>05 Agustus 2005</v>
          </cell>
        </row>
        <row r="490">
          <cell r="A490" t="str">
            <v xml:space="preserve"> URAIAN</v>
          </cell>
          <cell r="F490" t="str">
            <v xml:space="preserve"> ANGGAPAN / ASUMSI</v>
          </cell>
        </row>
        <row r="491">
          <cell r="A491" t="str">
            <v xml:space="preserve"> 1.</v>
          </cell>
          <cell r="B491" t="str">
            <v>Tiang Pancang Telah tersedia dilokasi</v>
          </cell>
          <cell r="F491" t="str">
            <v xml:space="preserve"> 1. Pemancangan dilakukan secara mekenik</v>
          </cell>
        </row>
        <row r="492">
          <cell r="A492" t="str">
            <v>2.</v>
          </cell>
          <cell r="B492" t="str">
            <v xml:space="preserve">Lokasi telah siap untuk diadakan </v>
          </cell>
          <cell r="F492" t="str">
            <v xml:space="preserve"> 2. Mendirikan tiang dengan menggunakan crane</v>
          </cell>
        </row>
        <row r="493">
          <cell r="B493" t="str">
            <v>pemancangan</v>
          </cell>
          <cell r="F493" t="str">
            <v xml:space="preserve"> 3. Diameter tiang digunakan sesuai kebutuhan</v>
          </cell>
        </row>
        <row r="494">
          <cell r="A494" t="str">
            <v>3.</v>
          </cell>
          <cell r="B494" t="str">
            <v>Tiang pancang telah berada disekitar titik</v>
          </cell>
          <cell r="F494" t="str">
            <v xml:space="preserve"> 4. Pemancangan tiang menggunakan Pile Driver Hammer</v>
          </cell>
        </row>
        <row r="495">
          <cell r="B495" t="str">
            <v>pemancangan</v>
          </cell>
          <cell r="F495" t="str">
            <v xml:space="preserve"> 5. Penyambungan tiang menggunakan las titik</v>
          </cell>
        </row>
        <row r="496">
          <cell r="F496" t="str">
            <v xml:space="preserve"> 6. Kapasitas pemancangan = 10 m perhari</v>
          </cell>
        </row>
        <row r="503">
          <cell r="B503" t="str">
            <v>PEKERJA</v>
          </cell>
          <cell r="E503" t="str">
            <v>JUMLAH</v>
          </cell>
          <cell r="F503" t="str">
            <v>HARI</v>
          </cell>
          <cell r="G503" t="str">
            <v>KODE</v>
          </cell>
          <cell r="H503" t="str">
            <v>TOTAL VOL</v>
          </cell>
          <cell r="I503" t="str">
            <v>UPAH</v>
          </cell>
          <cell r="J503" t="str">
            <v>BIAYA</v>
          </cell>
          <cell r="K503" t="str">
            <v>SUB TOTAL</v>
          </cell>
        </row>
        <row r="504">
          <cell r="E504" t="str">
            <v>ORANG</v>
          </cell>
          <cell r="H504" t="str">
            <v>(Orang-hari)</v>
          </cell>
          <cell r="I504" t="str">
            <v>(Rp/Org/Hari)</v>
          </cell>
          <cell r="J504" t="str">
            <v>(Rp)</v>
          </cell>
          <cell r="K504" t="str">
            <v>(Rp)</v>
          </cell>
        </row>
        <row r="506">
          <cell r="A506" t="str">
            <v>P</v>
          </cell>
          <cell r="B506" t="str">
            <v xml:space="preserve"> Buruh tak terampil</v>
          </cell>
          <cell r="E506">
            <v>10</v>
          </cell>
          <cell r="F506">
            <v>1</v>
          </cell>
          <cell r="G506" t="str">
            <v>L 101</v>
          </cell>
          <cell r="H506">
            <v>10</v>
          </cell>
          <cell r="I506">
            <v>21800</v>
          </cell>
          <cell r="J506">
            <v>218000</v>
          </cell>
        </row>
        <row r="507">
          <cell r="A507" t="str">
            <v>E</v>
          </cell>
          <cell r="B507" t="str">
            <v xml:space="preserve"> Mandor</v>
          </cell>
          <cell r="E507">
            <v>1</v>
          </cell>
          <cell r="F507">
            <v>1</v>
          </cell>
          <cell r="G507" t="str">
            <v>L 061</v>
          </cell>
          <cell r="H507">
            <v>1</v>
          </cell>
          <cell r="I507">
            <v>34400</v>
          </cell>
          <cell r="J507">
            <v>34400</v>
          </cell>
        </row>
        <row r="508">
          <cell r="A508" t="str">
            <v>K</v>
          </cell>
          <cell r="B508" t="str">
            <v xml:space="preserve"> Kepala Tukang</v>
          </cell>
          <cell r="E508">
            <v>2</v>
          </cell>
          <cell r="F508">
            <v>1</v>
          </cell>
          <cell r="G508" t="str">
            <v>L 073</v>
          </cell>
          <cell r="H508">
            <v>2</v>
          </cell>
          <cell r="I508">
            <v>34400</v>
          </cell>
          <cell r="J508">
            <v>68800</v>
          </cell>
        </row>
        <row r="509">
          <cell r="A509" t="str">
            <v>E</v>
          </cell>
          <cell r="B509" t="str">
            <v xml:space="preserve"> Buruh terampil</v>
          </cell>
          <cell r="E509">
            <v>4</v>
          </cell>
          <cell r="F509">
            <v>1</v>
          </cell>
          <cell r="G509" t="str">
            <v>L 106</v>
          </cell>
          <cell r="H509">
            <v>4</v>
          </cell>
          <cell r="I509">
            <v>24800</v>
          </cell>
          <cell r="J509">
            <v>99200</v>
          </cell>
        </row>
        <row r="510">
          <cell r="A510" t="str">
            <v>R</v>
          </cell>
        </row>
        <row r="511">
          <cell r="A511" t="str">
            <v>J</v>
          </cell>
        </row>
        <row r="512">
          <cell r="A512" t="str">
            <v>A</v>
          </cell>
        </row>
        <row r="520">
          <cell r="D520" t="str">
            <v xml:space="preserve"> JUMLAH BIAYA UNTUK PEKERJA</v>
          </cell>
          <cell r="L520">
            <v>420400</v>
          </cell>
        </row>
        <row r="521">
          <cell r="B521" t="str">
            <v>MATERIAL</v>
          </cell>
          <cell r="F521" t="str">
            <v>SATUAN</v>
          </cell>
          <cell r="G521" t="str">
            <v>KODE</v>
          </cell>
          <cell r="H521" t="str">
            <v>TOTAL VOL</v>
          </cell>
          <cell r="I521" t="str">
            <v>HARGA SATUAN</v>
          </cell>
          <cell r="J521" t="str">
            <v>BIAYA</v>
          </cell>
          <cell r="K521" t="str">
            <v>SUB TOTAL</v>
          </cell>
        </row>
        <row r="522">
          <cell r="I522" t="str">
            <v>(Rp/Satuan)</v>
          </cell>
          <cell r="J522" t="str">
            <v>(Rp)</v>
          </cell>
          <cell r="K522" t="str">
            <v>(Rp)</v>
          </cell>
        </row>
        <row r="524">
          <cell r="A524" t="str">
            <v>M</v>
          </cell>
        </row>
        <row r="525">
          <cell r="A525" t="str">
            <v>A</v>
          </cell>
        </row>
        <row r="526">
          <cell r="A526" t="str">
            <v>T</v>
          </cell>
          <cell r="B526" t="str">
            <v>Alat bantu ( Set @ 3 alat )</v>
          </cell>
          <cell r="F526" t="str">
            <v>set</v>
          </cell>
          <cell r="G526" t="str">
            <v>M 170</v>
          </cell>
          <cell r="H526">
            <v>1</v>
          </cell>
          <cell r="I526">
            <v>49935</v>
          </cell>
          <cell r="J526">
            <v>49935</v>
          </cell>
        </row>
        <row r="527">
          <cell r="A527" t="str">
            <v>E</v>
          </cell>
        </row>
        <row r="528">
          <cell r="A528" t="str">
            <v>R</v>
          </cell>
        </row>
        <row r="529">
          <cell r="A529" t="str">
            <v>I</v>
          </cell>
        </row>
        <row r="530">
          <cell r="A530" t="str">
            <v>A</v>
          </cell>
        </row>
        <row r="531">
          <cell r="A531" t="str">
            <v>L</v>
          </cell>
        </row>
        <row r="533">
          <cell r="E533" t="str">
            <v xml:space="preserve"> </v>
          </cell>
        </row>
        <row r="534">
          <cell r="E534" t="str">
            <v xml:space="preserve"> </v>
          </cell>
        </row>
        <row r="535">
          <cell r="E535" t="str">
            <v xml:space="preserve"> </v>
          </cell>
        </row>
        <row r="536">
          <cell r="E536" t="str">
            <v xml:space="preserve"> </v>
          </cell>
        </row>
        <row r="538">
          <cell r="D538" t="str">
            <v xml:space="preserve"> JUMLAH BIAYA UNTUK MATERIAL</v>
          </cell>
          <cell r="L538">
            <v>49935</v>
          </cell>
        </row>
        <row r="539">
          <cell r="B539" t="str">
            <v>PERALATAN</v>
          </cell>
          <cell r="E539" t="str">
            <v>JUMLAH</v>
          </cell>
          <cell r="F539" t="str">
            <v xml:space="preserve">HARI </v>
          </cell>
          <cell r="G539" t="str">
            <v>KODE</v>
          </cell>
          <cell r="H539" t="str">
            <v>JAM KERJA</v>
          </cell>
          <cell r="I539" t="str">
            <v>HARGA</v>
          </cell>
          <cell r="J539" t="str">
            <v>BIAYA</v>
          </cell>
          <cell r="K539" t="str">
            <v>SUB TOTAL</v>
          </cell>
        </row>
        <row r="540">
          <cell r="E540" t="str">
            <v>ALAT</v>
          </cell>
          <cell r="F540" t="str">
            <v>KERJA</v>
          </cell>
          <cell r="I540" t="str">
            <v>(Rp/Jam)</v>
          </cell>
          <cell r="J540" t="str">
            <v>(Rp)</v>
          </cell>
          <cell r="K540" t="str">
            <v>(Rp)</v>
          </cell>
        </row>
        <row r="542">
          <cell r="A542" t="str">
            <v>P</v>
          </cell>
          <cell r="B542" t="str">
            <v xml:space="preserve"> Crane on truck</v>
          </cell>
          <cell r="E542">
            <v>1</v>
          </cell>
          <cell r="F542">
            <v>1</v>
          </cell>
          <cell r="G542" t="str">
            <v>E 042 a</v>
          </cell>
          <cell r="H542">
            <v>4.32</v>
          </cell>
          <cell r="I542">
            <v>249600</v>
          </cell>
          <cell r="J542">
            <v>1078272</v>
          </cell>
        </row>
        <row r="543">
          <cell r="A543" t="str">
            <v>E</v>
          </cell>
        </row>
        <row r="544">
          <cell r="A544" t="str">
            <v>R</v>
          </cell>
          <cell r="B544" t="str">
            <v xml:space="preserve"> Pile Driver Hammer</v>
          </cell>
          <cell r="E544">
            <v>1</v>
          </cell>
          <cell r="F544">
            <v>1</v>
          </cell>
          <cell r="G544" t="str">
            <v>E 042 b</v>
          </cell>
          <cell r="H544">
            <v>2.86</v>
          </cell>
          <cell r="I544">
            <v>149760</v>
          </cell>
          <cell r="J544">
            <v>428313.59999999998</v>
          </cell>
        </row>
        <row r="545">
          <cell r="A545" t="str">
            <v>A</v>
          </cell>
        </row>
        <row r="546">
          <cell r="A546" t="str">
            <v>L</v>
          </cell>
        </row>
        <row r="547">
          <cell r="A547" t="str">
            <v>A</v>
          </cell>
        </row>
        <row r="548">
          <cell r="A548" t="str">
            <v>T</v>
          </cell>
        </row>
        <row r="549">
          <cell r="A549" t="str">
            <v>A</v>
          </cell>
        </row>
        <row r="550">
          <cell r="A550" t="str">
            <v>N</v>
          </cell>
        </row>
        <row r="556">
          <cell r="D556" t="str">
            <v xml:space="preserve"> JUMLAH BIAYA UNTUK PERALATAN</v>
          </cell>
          <cell r="L556">
            <v>1506585.6000000001</v>
          </cell>
        </row>
        <row r="557">
          <cell r="J557" t="str">
            <v xml:space="preserve"> T O T A L (Rp)</v>
          </cell>
          <cell r="L557">
            <v>1976920.6</v>
          </cell>
        </row>
        <row r="559">
          <cell r="B559" t="str">
            <v>VOLUME  :</v>
          </cell>
          <cell r="C559">
            <v>10</v>
          </cell>
          <cell r="E559" t="str">
            <v>SATUAN  :</v>
          </cell>
          <cell r="F559" t="str">
            <v>M '</v>
          </cell>
          <cell r="H559" t="str">
            <v>HARGA SATUAN  :</v>
          </cell>
          <cell r="I559">
            <v>197692.06</v>
          </cell>
          <cell r="J559" t="str">
            <v xml:space="preserve">                  per</v>
          </cell>
          <cell r="K559" t="str">
            <v>M '</v>
          </cell>
        </row>
        <row r="562">
          <cell r="A562" t="str">
            <v>ANALISA HARGA SATUAN</v>
          </cell>
          <cell r="L562" t="str">
            <v>KODE</v>
          </cell>
        </row>
        <row r="563">
          <cell r="A563" t="str">
            <v>BETON STRUKTUR TAK BERTULANG : 1 : 3 : 6</v>
          </cell>
        </row>
        <row r="564">
          <cell r="A564" t="str">
            <v>(MENGGUNAKAN BURUH)</v>
          </cell>
          <cell r="L564" t="str">
            <v>G.44</v>
          </cell>
        </row>
        <row r="566">
          <cell r="A566" t="str">
            <v xml:space="preserve"> PROPINSI            :</v>
          </cell>
          <cell r="C566" t="str">
            <v>LAMPUNG</v>
          </cell>
          <cell r="E566" t="str">
            <v>KODE</v>
          </cell>
          <cell r="F566" t="str">
            <v xml:space="preserve">KOTA </v>
          </cell>
          <cell r="H566" t="str">
            <v>KODE</v>
          </cell>
          <cell r="I566" t="str">
            <v xml:space="preserve"> DISIAPKAN OLEH :</v>
          </cell>
          <cell r="K566" t="str">
            <v>TANGGAL</v>
          </cell>
        </row>
        <row r="567">
          <cell r="E567" t="str">
            <v>[071]</v>
          </cell>
          <cell r="F567" t="str">
            <v>BANDAR LAMPUNG</v>
          </cell>
          <cell r="H567" t="str">
            <v>[018]</v>
          </cell>
          <cell r="I567" t="str">
            <v>CV.PUTRA SILIWANGI JAYA</v>
          </cell>
          <cell r="K567" t="str">
            <v>05 Agustus 2005</v>
          </cell>
        </row>
        <row r="570">
          <cell r="A570" t="str">
            <v xml:space="preserve"> URAIAN</v>
          </cell>
          <cell r="F570" t="str">
            <v xml:space="preserve"> ANGGAPAN / ASUMSI</v>
          </cell>
        </row>
        <row r="571">
          <cell r="A571" t="str">
            <v xml:space="preserve"> 1.</v>
          </cell>
          <cell r="B571" t="str">
            <v xml:space="preserve">Pemasok mengirim material </v>
          </cell>
          <cell r="F571" t="str">
            <v xml:space="preserve"> 1. Bahan-bahan dasar dikirim ke lokasi pekerjaan oleh pemasok</v>
          </cell>
        </row>
        <row r="572">
          <cell r="A572" t="str">
            <v xml:space="preserve"> 2.</v>
          </cell>
          <cell r="B572" t="str">
            <v>Acuan dipasang</v>
          </cell>
          <cell r="F572" t="str">
            <v xml:space="preserve"> 2. Dipakai agregat pecah dan tersaring yang termurah</v>
          </cell>
        </row>
        <row r="573">
          <cell r="A573" t="str">
            <v xml:space="preserve"> 3.</v>
          </cell>
          <cell r="B573" t="str">
            <v>Beton diaduk di lokasi pekerjaan</v>
          </cell>
          <cell r="F573" t="str">
            <v xml:space="preserve"> 3. Dicor 6,0 m3/hari dengan 50 adukan /6 jam/hari</v>
          </cell>
        </row>
        <row r="574">
          <cell r="A574" t="str">
            <v xml:space="preserve"> 4.</v>
          </cell>
          <cell r="B574" t="str">
            <v>Beton dicor dan digetar sampai padat</v>
          </cell>
          <cell r="F574" t="str">
            <v xml:space="preserve"> 4. Adukan 1 Pc : 3 Ps : 6 Kr </v>
          </cell>
        </row>
        <row r="575">
          <cell r="F575" t="str">
            <v xml:space="preserve"> 5. Tidak termasuk acuan dan tulangan besi beton yang sudah dipasang</v>
          </cell>
        </row>
        <row r="576">
          <cell r="F576" t="str">
            <v xml:space="preserve"> 6. Untuk Pekerjaan 100 m3/hari</v>
          </cell>
        </row>
        <row r="584">
          <cell r="F584" t="str">
            <v xml:space="preserve"> </v>
          </cell>
        </row>
        <row r="585">
          <cell r="B585" t="str">
            <v>PEKERJA</v>
          </cell>
          <cell r="E585" t="str">
            <v>JUMLAH</v>
          </cell>
          <cell r="F585" t="str">
            <v>HARI</v>
          </cell>
          <cell r="G585" t="str">
            <v>KODE</v>
          </cell>
          <cell r="H585" t="str">
            <v>TOTAL VOL</v>
          </cell>
          <cell r="I585" t="str">
            <v>UPAH</v>
          </cell>
          <cell r="J585" t="str">
            <v>BIAYA</v>
          </cell>
          <cell r="K585" t="str">
            <v>SUB TOTAL</v>
          </cell>
        </row>
        <row r="586">
          <cell r="E586" t="str">
            <v>ORANG</v>
          </cell>
          <cell r="H586" t="str">
            <v>(Orang-hari)</v>
          </cell>
          <cell r="I586" t="str">
            <v>(Rp/Org/Hari)</v>
          </cell>
          <cell r="J586" t="str">
            <v>(Rp)</v>
          </cell>
          <cell r="K586" t="str">
            <v>(Rp)</v>
          </cell>
        </row>
        <row r="589">
          <cell r="A589" t="str">
            <v>P</v>
          </cell>
          <cell r="B589" t="str">
            <v xml:space="preserve"> Buruh tak terampil</v>
          </cell>
          <cell r="E589">
            <v>600</v>
          </cell>
          <cell r="F589">
            <v>1</v>
          </cell>
          <cell r="G589" t="str">
            <v>L 101</v>
          </cell>
          <cell r="H589">
            <v>600</v>
          </cell>
          <cell r="I589">
            <v>21800</v>
          </cell>
          <cell r="J589">
            <v>13080000</v>
          </cell>
        </row>
        <row r="590">
          <cell r="A590" t="str">
            <v>E</v>
          </cell>
          <cell r="B590" t="str">
            <v xml:space="preserve"> Mandor</v>
          </cell>
          <cell r="E590">
            <v>30</v>
          </cell>
          <cell r="F590">
            <v>1</v>
          </cell>
          <cell r="G590" t="str">
            <v>L 061</v>
          </cell>
          <cell r="H590">
            <v>30</v>
          </cell>
          <cell r="I590">
            <v>34400</v>
          </cell>
          <cell r="J590">
            <v>1032000</v>
          </cell>
        </row>
        <row r="591">
          <cell r="A591" t="str">
            <v>K</v>
          </cell>
          <cell r="B591" t="str">
            <v xml:space="preserve"> Buruh terampil</v>
          </cell>
          <cell r="E591">
            <v>50</v>
          </cell>
          <cell r="F591">
            <v>1</v>
          </cell>
          <cell r="G591" t="str">
            <v>L 106</v>
          </cell>
          <cell r="H591">
            <v>50</v>
          </cell>
          <cell r="I591">
            <v>24800</v>
          </cell>
          <cell r="J591">
            <v>1240000</v>
          </cell>
        </row>
        <row r="592">
          <cell r="A592" t="str">
            <v>E</v>
          </cell>
          <cell r="B592" t="str">
            <v xml:space="preserve"> Kepala Tukang</v>
          </cell>
          <cell r="E592">
            <v>5</v>
          </cell>
          <cell r="F592">
            <v>1</v>
          </cell>
          <cell r="G592" t="str">
            <v>L 073</v>
          </cell>
          <cell r="H592">
            <v>5</v>
          </cell>
          <cell r="I592">
            <v>34400</v>
          </cell>
          <cell r="J592">
            <v>172000</v>
          </cell>
        </row>
        <row r="593">
          <cell r="A593" t="str">
            <v>R</v>
          </cell>
        </row>
        <row r="594">
          <cell r="A594" t="str">
            <v>J</v>
          </cell>
        </row>
        <row r="595">
          <cell r="A595" t="str">
            <v>A</v>
          </cell>
        </row>
        <row r="605">
          <cell r="D605" t="str">
            <v xml:space="preserve"> JUMLAH BIAYA UNTUK PEKERJA</v>
          </cell>
          <cell r="L605">
            <v>15524000</v>
          </cell>
        </row>
        <row r="606">
          <cell r="B606" t="str">
            <v>MATERIAL</v>
          </cell>
          <cell r="F606" t="str">
            <v>SATUAN</v>
          </cell>
          <cell r="G606" t="str">
            <v>KODE</v>
          </cell>
          <cell r="H606" t="str">
            <v>TOTAL VOL</v>
          </cell>
          <cell r="I606" t="str">
            <v>HARGA SATUAN</v>
          </cell>
          <cell r="J606" t="str">
            <v>BIAYA</v>
          </cell>
          <cell r="K606" t="str">
            <v>SUB TOTAL</v>
          </cell>
        </row>
        <row r="607">
          <cell r="I607" t="str">
            <v>(Rp)</v>
          </cell>
          <cell r="J607" t="str">
            <v>(Rp)</v>
          </cell>
          <cell r="K607" t="str">
            <v>(Rp)</v>
          </cell>
        </row>
        <row r="608">
          <cell r="A608" t="str">
            <v xml:space="preserve"> </v>
          </cell>
        </row>
        <row r="609">
          <cell r="A609" t="str">
            <v>M</v>
          </cell>
          <cell r="B609" t="str">
            <v>Pasir ayak untuk beton</v>
          </cell>
          <cell r="F609" t="str">
            <v>m3</v>
          </cell>
          <cell r="G609" t="str">
            <v>M041</v>
          </cell>
          <cell r="H609">
            <v>50</v>
          </cell>
          <cell r="I609">
            <v>69210</v>
          </cell>
          <cell r="J609">
            <v>3460500</v>
          </cell>
        </row>
        <row r="610">
          <cell r="A610" t="str">
            <v>A</v>
          </cell>
          <cell r="B610" t="str">
            <v>Semen</v>
          </cell>
          <cell r="F610" t="str">
            <v>50 Kg</v>
          </cell>
          <cell r="G610" t="str">
            <v>M080</v>
          </cell>
          <cell r="H610">
            <v>423.64</v>
          </cell>
          <cell r="I610">
            <v>30960</v>
          </cell>
          <cell r="J610">
            <v>13115894.4</v>
          </cell>
        </row>
        <row r="611">
          <cell r="A611" t="str">
            <v>E</v>
          </cell>
          <cell r="B611" t="str">
            <v xml:space="preserve"> Batu Pecah</v>
          </cell>
          <cell r="E611" t="str">
            <v xml:space="preserve"> </v>
          </cell>
          <cell r="F611" t="str">
            <v>m3</v>
          </cell>
          <cell r="G611" t="str">
            <v>M025</v>
          </cell>
          <cell r="H611">
            <v>100</v>
          </cell>
          <cell r="I611">
            <v>129800</v>
          </cell>
          <cell r="J611">
            <v>12980000</v>
          </cell>
        </row>
        <row r="612">
          <cell r="A612" t="str">
            <v>R</v>
          </cell>
        </row>
        <row r="613">
          <cell r="A613" t="str">
            <v>I</v>
          </cell>
        </row>
        <row r="614">
          <cell r="A614" t="str">
            <v>A</v>
          </cell>
        </row>
        <row r="615">
          <cell r="A615" t="str">
            <v>L</v>
          </cell>
        </row>
        <row r="618">
          <cell r="B618" t="str">
            <v xml:space="preserve"> 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</row>
        <row r="619">
          <cell r="B619" t="str">
            <v xml:space="preserve"> 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</row>
        <row r="620">
          <cell r="A620" t="str">
            <v xml:space="preserve"> </v>
          </cell>
        </row>
        <row r="621">
          <cell r="D621" t="str">
            <v xml:space="preserve"> JUMLAH BIAYA UNTUK MATERIAL</v>
          </cell>
          <cell r="L621">
            <v>29556394.399999999</v>
          </cell>
        </row>
        <row r="622">
          <cell r="B622" t="str">
            <v>PERALATAN</v>
          </cell>
          <cell r="E622" t="str">
            <v>JUMLAH</v>
          </cell>
          <cell r="F622" t="str">
            <v xml:space="preserve">HARI </v>
          </cell>
          <cell r="G622" t="str">
            <v>KODE</v>
          </cell>
          <cell r="H622" t="str">
            <v>JAM KERJA</v>
          </cell>
          <cell r="I622" t="str">
            <v>HARGA</v>
          </cell>
          <cell r="J622" t="str">
            <v>BIAYA</v>
          </cell>
          <cell r="K622" t="str">
            <v>SUB TOTAL</v>
          </cell>
        </row>
        <row r="623">
          <cell r="E623" t="str">
            <v>ALAT</v>
          </cell>
          <cell r="F623" t="str">
            <v>KERJA</v>
          </cell>
          <cell r="I623" t="str">
            <v>(Rp/Jam)</v>
          </cell>
          <cell r="J623" t="str">
            <v>(Rp)</v>
          </cell>
          <cell r="K623" t="str">
            <v>(Rp)</v>
          </cell>
        </row>
        <row r="625">
          <cell r="A625" t="str">
            <v>P</v>
          </cell>
        </row>
        <row r="626">
          <cell r="A626" t="str">
            <v>E</v>
          </cell>
        </row>
        <row r="627">
          <cell r="A627" t="str">
            <v>R</v>
          </cell>
        </row>
        <row r="628">
          <cell r="A628" t="str">
            <v>A</v>
          </cell>
        </row>
        <row r="629">
          <cell r="A629" t="str">
            <v>L</v>
          </cell>
        </row>
        <row r="630">
          <cell r="A630" t="str">
            <v>A</v>
          </cell>
        </row>
        <row r="631">
          <cell r="A631" t="str">
            <v>T</v>
          </cell>
        </row>
        <row r="632">
          <cell r="A632" t="str">
            <v>A</v>
          </cell>
        </row>
        <row r="633">
          <cell r="A633" t="str">
            <v>N</v>
          </cell>
        </row>
        <row r="638">
          <cell r="D638" t="str">
            <v xml:space="preserve"> JUMLAH BIAYA UNTUK PERALATAN</v>
          </cell>
        </row>
        <row r="639">
          <cell r="J639" t="str">
            <v xml:space="preserve"> T O T A L (Rp)</v>
          </cell>
          <cell r="L639">
            <v>45080394</v>
          </cell>
        </row>
        <row r="641">
          <cell r="B641" t="str">
            <v>VOLUME  :</v>
          </cell>
          <cell r="C641">
            <v>100</v>
          </cell>
          <cell r="E641" t="str">
            <v>SATUAN  :</v>
          </cell>
          <cell r="F641" t="str">
            <v>M3</v>
          </cell>
          <cell r="H641" t="str">
            <v>HARGA SATUAN  :</v>
          </cell>
          <cell r="I641">
            <v>450803.94</v>
          </cell>
          <cell r="J641" t="str">
            <v xml:space="preserve">                  per</v>
          </cell>
          <cell r="K641" t="str">
            <v>M3</v>
          </cell>
        </row>
        <row r="644">
          <cell r="A644" t="str">
            <v>ANALISA HARGA SATUAN</v>
          </cell>
          <cell r="L644" t="str">
            <v>KODE</v>
          </cell>
        </row>
        <row r="645">
          <cell r="A645" t="str">
            <v xml:space="preserve">PEMBUATAN  CINCIN SUMURAN DIAMETER 300 Cm </v>
          </cell>
        </row>
        <row r="646">
          <cell r="A646" t="str">
            <v>(MENGGUNAKAN BURUH)</v>
          </cell>
          <cell r="L646" t="str">
            <v>Supl. VI</v>
          </cell>
        </row>
        <row r="648">
          <cell r="A648" t="str">
            <v xml:space="preserve"> PROPINSI            :</v>
          </cell>
          <cell r="C648" t="str">
            <v>LAMPUNG</v>
          </cell>
          <cell r="E648" t="str">
            <v>KODE</v>
          </cell>
          <cell r="F648" t="str">
            <v xml:space="preserve">KOTA </v>
          </cell>
          <cell r="H648" t="str">
            <v>KODE</v>
          </cell>
          <cell r="I648" t="str">
            <v xml:space="preserve"> DISIAPKAN OLEH :</v>
          </cell>
          <cell r="K648" t="str">
            <v>TANGGAL</v>
          </cell>
        </row>
        <row r="649">
          <cell r="E649" t="str">
            <v>[071]</v>
          </cell>
          <cell r="F649" t="str">
            <v>BANDAR LAMPUNG</v>
          </cell>
          <cell r="H649" t="str">
            <v>[018]</v>
          </cell>
          <cell r="I649" t="str">
            <v>CV.PUTRA SILIWANGI JAYA</v>
          </cell>
          <cell r="K649" t="str">
            <v>05 Agustus 2005</v>
          </cell>
        </row>
        <row r="652">
          <cell r="A652" t="str">
            <v xml:space="preserve"> URAIAN</v>
          </cell>
          <cell r="F652" t="str">
            <v xml:space="preserve"> ANGGAPAN / ASUMSI</v>
          </cell>
        </row>
        <row r="653">
          <cell r="A653" t="str">
            <v xml:space="preserve"> 1.</v>
          </cell>
          <cell r="B653" t="str">
            <v>Acuan dibersihkan dan dilapisi oli</v>
          </cell>
          <cell r="F653" t="str">
            <v xml:space="preserve"> 1. Beton K225 diaduk di lokasi pekerjaan (54 adukan perhari @ 114 liter peradukan)</v>
          </cell>
        </row>
        <row r="654">
          <cell r="A654" t="str">
            <v xml:space="preserve"> 2.</v>
          </cell>
          <cell r="B654" t="str">
            <v>Jaringan tulangan beton dibuat</v>
          </cell>
          <cell r="F654" t="str">
            <v xml:space="preserve"> 2. Dicor kira-kira 6 m3 perhari (Terbuang 3%)</v>
          </cell>
        </row>
        <row r="655">
          <cell r="A655" t="str">
            <v xml:space="preserve"> 3. </v>
          </cell>
          <cell r="B655" t="str">
            <v>Acuan dirakit melingkari jaringan tulang beton</v>
          </cell>
          <cell r="F655" t="str">
            <v xml:space="preserve"> 3. Diameter dalam pipa 240 cm, luar 300 cm, tebal 20 cm dan panjang 1 m</v>
          </cell>
        </row>
        <row r="656">
          <cell r="A656" t="str">
            <v xml:space="preserve"> 4. </v>
          </cell>
          <cell r="B656" t="str">
            <v>Adukan beton di cor kedalam acuan</v>
          </cell>
          <cell r="F656" t="str">
            <v xml:space="preserve"> 4. Tulangan berlapis dua : 192.8 Kg/meter, pipa 50 Kg/Orang/hari (terbuang 9 %)</v>
          </cell>
        </row>
        <row r="657">
          <cell r="B657" t="str">
            <v>dan digetar sampai padat</v>
          </cell>
          <cell r="F657" t="str">
            <v xml:space="preserve"> 5. Buka dan bersihkan acuan 11 m/kelompok/hari; 4 kelompok buruh masing-masing 2 orang</v>
          </cell>
        </row>
        <row r="658">
          <cell r="A658" t="str">
            <v xml:space="preserve"> 5. </v>
          </cell>
          <cell r="B658" t="str">
            <v>Membuka acuan setelah beton cukup kuat</v>
          </cell>
          <cell r="F658" t="str">
            <v xml:space="preserve"> 6. Berat pipa jadi yang masing-masing kira-kira 350 Kg</v>
          </cell>
        </row>
        <row r="659">
          <cell r="A659" t="str">
            <v xml:space="preserve"> 6.</v>
          </cell>
          <cell r="B659" t="str">
            <v>Cincin diturunkan dengan tenaga manusia</v>
          </cell>
          <cell r="F659" t="str">
            <v xml:space="preserve"> 7. Umur acuan dari baja; 3 Tahun atau 900 pemakaian masing-masing 165 Kg/acuan </v>
          </cell>
        </row>
        <row r="660">
          <cell r="F660" t="str">
            <v xml:space="preserve"> 8. Sesuai peraturan Beton bertulang Indonesia (PBI 1971 N.1.2.)</v>
          </cell>
        </row>
        <row r="663">
          <cell r="B663" t="str">
            <v>PEKERJA</v>
          </cell>
          <cell r="E663" t="str">
            <v>JUMLAH</v>
          </cell>
          <cell r="F663" t="str">
            <v>HARI</v>
          </cell>
          <cell r="G663" t="str">
            <v>KODE</v>
          </cell>
          <cell r="H663" t="str">
            <v>TOTAL VOL</v>
          </cell>
          <cell r="I663" t="str">
            <v>UPAH</v>
          </cell>
          <cell r="J663" t="str">
            <v>BIAYA</v>
          </cell>
          <cell r="K663" t="str">
            <v>SUB TOTAL</v>
          </cell>
        </row>
        <row r="664">
          <cell r="E664" t="str">
            <v>ORANG</v>
          </cell>
          <cell r="H664" t="str">
            <v>(Orang-hari)</v>
          </cell>
          <cell r="I664" t="str">
            <v>(Rp/Org/Hari)</v>
          </cell>
          <cell r="J664" t="str">
            <v>(Rp)</v>
          </cell>
          <cell r="K664" t="str">
            <v>(Rp)</v>
          </cell>
        </row>
        <row r="667">
          <cell r="A667" t="str">
            <v>P</v>
          </cell>
          <cell r="B667" t="str">
            <v xml:space="preserve"> Buruh tak terampil</v>
          </cell>
          <cell r="E667">
            <v>8</v>
          </cell>
          <cell r="F667">
            <v>1</v>
          </cell>
          <cell r="G667" t="str">
            <v>L 101</v>
          </cell>
          <cell r="H667">
            <v>8</v>
          </cell>
          <cell r="I667">
            <v>21800</v>
          </cell>
          <cell r="J667">
            <v>174400</v>
          </cell>
        </row>
        <row r="668">
          <cell r="A668" t="str">
            <v>E</v>
          </cell>
          <cell r="B668" t="str">
            <v xml:space="preserve"> Mandor</v>
          </cell>
          <cell r="E668">
            <v>1</v>
          </cell>
          <cell r="F668">
            <v>1</v>
          </cell>
          <cell r="G668" t="str">
            <v>L 061</v>
          </cell>
          <cell r="H668">
            <v>1</v>
          </cell>
          <cell r="I668">
            <v>34400</v>
          </cell>
          <cell r="J668">
            <v>34400</v>
          </cell>
        </row>
        <row r="669">
          <cell r="A669" t="str">
            <v>K</v>
          </cell>
          <cell r="B669" t="str">
            <v xml:space="preserve"> Operator terampil</v>
          </cell>
          <cell r="E669">
            <v>1</v>
          </cell>
          <cell r="F669">
            <v>1</v>
          </cell>
          <cell r="G669" t="str">
            <v>L 081</v>
          </cell>
          <cell r="H669">
            <v>1</v>
          </cell>
          <cell r="I669">
            <v>34400</v>
          </cell>
          <cell r="J669">
            <v>34400</v>
          </cell>
        </row>
        <row r="670">
          <cell r="A670" t="str">
            <v>E</v>
          </cell>
          <cell r="B670" t="str">
            <v xml:space="preserve"> Buruh terampil</v>
          </cell>
          <cell r="E670">
            <v>7</v>
          </cell>
          <cell r="F670">
            <v>1</v>
          </cell>
          <cell r="G670" t="str">
            <v>L 106</v>
          </cell>
          <cell r="H670">
            <v>7</v>
          </cell>
          <cell r="I670">
            <v>24800</v>
          </cell>
          <cell r="J670">
            <v>173600</v>
          </cell>
        </row>
        <row r="671">
          <cell r="A671" t="str">
            <v>R</v>
          </cell>
        </row>
        <row r="672">
          <cell r="A672" t="str">
            <v>J</v>
          </cell>
        </row>
        <row r="673">
          <cell r="A673" t="str">
            <v>A</v>
          </cell>
        </row>
        <row r="682">
          <cell r="D682" t="str">
            <v xml:space="preserve"> JUMLAH BIAYA UNTUK PEKERJA</v>
          </cell>
          <cell r="J682" t="str">
            <v>PEKERJA (I+II)</v>
          </cell>
          <cell r="L682">
            <v>416800</v>
          </cell>
        </row>
        <row r="683">
          <cell r="B683" t="str">
            <v>MATERIAL</v>
          </cell>
          <cell r="F683" t="str">
            <v>SATUAN</v>
          </cell>
          <cell r="G683" t="str">
            <v>KODE</v>
          </cell>
          <cell r="H683" t="str">
            <v>TOTAL VOL</v>
          </cell>
          <cell r="I683" t="str">
            <v>HARGA SATUAN</v>
          </cell>
          <cell r="J683" t="str">
            <v>BIAYA</v>
          </cell>
          <cell r="K683" t="str">
            <v>SUB TOTAL</v>
          </cell>
        </row>
        <row r="684">
          <cell r="I684" t="str">
            <v>(Rp)</v>
          </cell>
          <cell r="J684" t="str">
            <v>(Rp)</v>
          </cell>
          <cell r="K684" t="str">
            <v>(Rp)</v>
          </cell>
        </row>
        <row r="687">
          <cell r="A687" t="str">
            <v>M</v>
          </cell>
          <cell r="B687" t="str">
            <v>Acuan beton struktur</v>
          </cell>
          <cell r="F687" t="str">
            <v>M2</v>
          </cell>
          <cell r="G687" t="str">
            <v>K 710</v>
          </cell>
          <cell r="H687">
            <v>25.47</v>
          </cell>
          <cell r="I687">
            <v>49922.3</v>
          </cell>
          <cell r="J687">
            <v>1271520.98</v>
          </cell>
        </row>
        <row r="688">
          <cell r="A688" t="str">
            <v>A</v>
          </cell>
          <cell r="B688" t="str">
            <v xml:space="preserve">Tulangan besi beton </v>
          </cell>
          <cell r="F688" t="str">
            <v>Kg</v>
          </cell>
          <cell r="G688" t="str">
            <v>M 167</v>
          </cell>
          <cell r="H688">
            <v>215</v>
          </cell>
          <cell r="I688">
            <v>8860</v>
          </cell>
          <cell r="J688">
            <v>1904900</v>
          </cell>
        </row>
        <row r="689">
          <cell r="A689" t="str">
            <v>T</v>
          </cell>
          <cell r="B689" t="str">
            <v>Alat bantu ( set @ 3 alat )</v>
          </cell>
          <cell r="F689" t="str">
            <v>set</v>
          </cell>
          <cell r="G689" t="str">
            <v>M 170</v>
          </cell>
          <cell r="H689">
            <v>0.47</v>
          </cell>
          <cell r="I689">
            <v>49935</v>
          </cell>
          <cell r="J689">
            <v>23469.45</v>
          </cell>
        </row>
        <row r="690">
          <cell r="A690" t="str">
            <v>E</v>
          </cell>
          <cell r="B690" t="str">
            <v>Beton struktur K.225 (125 liter )</v>
          </cell>
          <cell r="F690" t="str">
            <v>M3</v>
          </cell>
          <cell r="G690" t="str">
            <v>K 722</v>
          </cell>
          <cell r="H690">
            <v>6.17</v>
          </cell>
          <cell r="I690">
            <v>527549.56000000006</v>
          </cell>
          <cell r="J690">
            <v>3254980.79</v>
          </cell>
        </row>
        <row r="691">
          <cell r="A691" t="str">
            <v>R</v>
          </cell>
        </row>
        <row r="692">
          <cell r="A692" t="str">
            <v>I</v>
          </cell>
        </row>
        <row r="693">
          <cell r="A693" t="str">
            <v>A</v>
          </cell>
        </row>
        <row r="694">
          <cell r="A694" t="str">
            <v>L</v>
          </cell>
        </row>
        <row r="700">
          <cell r="D700" t="str">
            <v xml:space="preserve"> JUMLAH BIAYA UNTUK MATERIAL</v>
          </cell>
          <cell r="J700" t="str">
            <v>MATERIAL (I+II)</v>
          </cell>
          <cell r="L700">
            <v>6454871</v>
          </cell>
        </row>
        <row r="701">
          <cell r="B701" t="str">
            <v>PERALATAN</v>
          </cell>
          <cell r="E701" t="str">
            <v>JUMLAH</v>
          </cell>
          <cell r="F701" t="str">
            <v xml:space="preserve">HARI </v>
          </cell>
          <cell r="G701" t="str">
            <v>KODE</v>
          </cell>
          <cell r="H701" t="str">
            <v>JAM KERJA</v>
          </cell>
          <cell r="I701" t="str">
            <v>HARGA</v>
          </cell>
          <cell r="J701" t="str">
            <v>BIAYA</v>
          </cell>
          <cell r="K701" t="str">
            <v>SUB TOTAL</v>
          </cell>
        </row>
        <row r="702">
          <cell r="E702" t="str">
            <v>ALAT</v>
          </cell>
          <cell r="F702" t="str">
            <v>KERJA</v>
          </cell>
          <cell r="I702" t="str">
            <v>(Rp/Jam)</v>
          </cell>
          <cell r="J702" t="str">
            <v>(Rp)</v>
          </cell>
          <cell r="K702" t="str">
            <v>(Rp)</v>
          </cell>
        </row>
        <row r="704">
          <cell r="A704" t="str">
            <v>P</v>
          </cell>
        </row>
        <row r="705">
          <cell r="A705" t="str">
            <v>E</v>
          </cell>
        </row>
        <row r="706">
          <cell r="A706" t="str">
            <v>R</v>
          </cell>
        </row>
        <row r="707">
          <cell r="A707" t="str">
            <v>A</v>
          </cell>
        </row>
        <row r="708">
          <cell r="A708" t="str">
            <v>L</v>
          </cell>
        </row>
        <row r="709">
          <cell r="A709" t="str">
            <v>A</v>
          </cell>
        </row>
        <row r="710">
          <cell r="A710" t="str">
            <v>T</v>
          </cell>
        </row>
        <row r="711">
          <cell r="A711" t="str">
            <v>A</v>
          </cell>
        </row>
        <row r="712">
          <cell r="A712" t="str">
            <v>N</v>
          </cell>
        </row>
        <row r="718">
          <cell r="D718" t="str">
            <v xml:space="preserve"> JUMLAH BIAYA UNTUK PERALATAN</v>
          </cell>
          <cell r="J718" t="str">
            <v>PERALATAN (I+II)</v>
          </cell>
          <cell r="L718">
            <v>0</v>
          </cell>
        </row>
        <row r="719">
          <cell r="J719" t="str">
            <v xml:space="preserve"> T O T A L (Rp)</v>
          </cell>
          <cell r="L719">
            <v>6871671</v>
          </cell>
        </row>
        <row r="721">
          <cell r="B721" t="str">
            <v>VOLUME  :</v>
          </cell>
          <cell r="C721">
            <v>3</v>
          </cell>
          <cell r="E721" t="str">
            <v>SATUAN  :</v>
          </cell>
          <cell r="F721" t="str">
            <v>M '</v>
          </cell>
          <cell r="H721" t="str">
            <v>HARGA SATUAN  :</v>
          </cell>
          <cell r="I721">
            <v>2290557</v>
          </cell>
          <cell r="J721" t="str">
            <v xml:space="preserve">                  per</v>
          </cell>
          <cell r="K721" t="str">
            <v>M '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ahan"/>
      <sheetName val="K"/>
      <sheetName val="E"/>
      <sheetName val="Angkut"/>
      <sheetName val="RAB"/>
      <sheetName val="Alat"/>
      <sheetName val="TS"/>
      <sheetName val="Surat"/>
      <sheetName val="SPK"/>
      <sheetName val="K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AB"/>
      <sheetName val="Bahan"/>
      <sheetName val="BOW"/>
      <sheetName val="K"/>
      <sheetName val="K (2)"/>
      <sheetName val="E"/>
      <sheetName val="Angkut"/>
      <sheetName val="Angkut (2)"/>
      <sheetName val="Alat"/>
      <sheetName val="TS"/>
      <sheetName val="Tawar"/>
      <sheetName val="Tawar (2)"/>
      <sheetName val="Minat"/>
      <sheetName val="BknPNS"/>
      <sheetName val="Pak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4">
          <cell r="G74">
            <v>31200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Kuantitas &amp; Harga"/>
      <sheetName val="anaK"/>
      <sheetName val="Lamp.Upah&amp;Biaya"/>
      <sheetName val="Lamp.ABiaya"/>
      <sheetName val="Alat"/>
      <sheetName val="ANGKUT"/>
      <sheetName val="Upah&amp;Bahan"/>
      <sheetName val="Sket Jrk Angk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2">
          <cell r="H42">
            <v>64500</v>
          </cell>
        </row>
      </sheetData>
      <sheetData sheetId="8">
        <row r="18">
          <cell r="C18">
            <v>42000</v>
          </cell>
        </row>
      </sheetData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D.98"/>
      <sheetName val="D.99"/>
      <sheetName val="D.100"/>
      <sheetName val="D.101"/>
      <sheetName val="D.102"/>
      <sheetName val="D.103"/>
      <sheetName val="D.104"/>
      <sheetName val="D.105"/>
      <sheetName val="D.106"/>
      <sheetName val="D.107"/>
      <sheetName val="D.108"/>
      <sheetName val="D.109"/>
      <sheetName val="D.110"/>
      <sheetName val="D.111"/>
      <sheetName val="D.112"/>
      <sheetName val="B.113"/>
      <sheetName val="D.114"/>
      <sheetName val="D.115"/>
      <sheetName val="D.116"/>
      <sheetName val="D.117"/>
      <sheetName val="D.118"/>
      <sheetName val="D.119"/>
      <sheetName val="B.120"/>
      <sheetName val="D.121"/>
      <sheetName val="B.122"/>
      <sheetName val="T"/>
      <sheetName val="&amp;"/>
      <sheetName val="@"/>
      <sheetName val="SMPN 13"/>
      <sheetName val="U&amp;B-BOW"/>
      <sheetName val="ANBOW-2006"/>
      <sheetName val="ANLBOR-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D.103</v>
          </cell>
        </row>
        <row r="5">
          <cell r="B5" t="str">
            <v>Propinsi</v>
          </cell>
          <cell r="E5" t="str">
            <v>:</v>
          </cell>
          <cell r="F5" t="str">
            <v>Lampung</v>
          </cell>
        </row>
        <row r="6">
          <cell r="B6" t="str">
            <v>Kota</v>
          </cell>
          <cell r="E6" t="str">
            <v>:</v>
          </cell>
          <cell r="F6" t="str">
            <v>Bandar Lampung</v>
          </cell>
        </row>
        <row r="7">
          <cell r="B7" t="str">
            <v>Kelurahan</v>
          </cell>
          <cell r="E7" t="str">
            <v>:</v>
          </cell>
          <cell r="F7" t="str">
            <v>Sukamaju</v>
          </cell>
        </row>
        <row r="8">
          <cell r="B8" t="str">
            <v>Kegiatan</v>
          </cell>
          <cell r="E8" t="str">
            <v>:</v>
          </cell>
          <cell r="F8" t="str">
            <v>Pembangunan Gedung Sekolah</v>
          </cell>
        </row>
        <row r="9">
          <cell r="B9" t="str">
            <v>Pekerjaan</v>
          </cell>
          <cell r="E9" t="str">
            <v>:</v>
          </cell>
          <cell r="F9" t="str">
            <v>Pembangunan SDN 1 Sukamaju (Bertingkat)</v>
          </cell>
        </row>
        <row r="10">
          <cell r="B10" t="str">
            <v>Tahun Anggaran</v>
          </cell>
          <cell r="E10" t="str">
            <v>:</v>
          </cell>
          <cell r="F10">
            <v>2006</v>
          </cell>
        </row>
        <row r="12">
          <cell r="K12" t="str">
            <v>HARGA</v>
          </cell>
          <cell r="L12" t="str">
            <v>TOTAL</v>
          </cell>
        </row>
        <row r="13">
          <cell r="B13" t="str">
            <v>NO.</v>
          </cell>
          <cell r="D13" t="str">
            <v>URAIAN  PEKERJAAN</v>
          </cell>
          <cell r="H13" t="str">
            <v>ANALISA</v>
          </cell>
          <cell r="I13" t="str">
            <v xml:space="preserve">    VOLUME</v>
          </cell>
          <cell r="K13" t="str">
            <v>SATUAN</v>
          </cell>
          <cell r="L13" t="str">
            <v>HARGA</v>
          </cell>
        </row>
        <row r="14">
          <cell r="K14" t="str">
            <v>(Rp)</v>
          </cell>
          <cell r="L14" t="str">
            <v>(Rp)</v>
          </cell>
        </row>
        <row r="15">
          <cell r="B15" t="str">
            <v>I</v>
          </cell>
          <cell r="D15" t="str">
            <v>PEKERJAAN PERSIAPAN</v>
          </cell>
        </row>
        <row r="16">
          <cell r="B16">
            <v>1</v>
          </cell>
          <cell r="D16" t="str">
            <v>Pengukuran dan Pemasangan Bouwplank</v>
          </cell>
          <cell r="H16" t="str">
            <v>Dihitung</v>
          </cell>
          <cell r="I16">
            <v>1</v>
          </cell>
          <cell r="J16" t="str">
            <v>Ls</v>
          </cell>
          <cell r="K16">
            <v>500000</v>
          </cell>
          <cell r="L16">
            <v>500000</v>
          </cell>
        </row>
        <row r="17">
          <cell r="B17">
            <v>2</v>
          </cell>
          <cell r="D17" t="str">
            <v>Papan Nama Proyek</v>
          </cell>
          <cell r="H17" t="str">
            <v>Dihitung</v>
          </cell>
          <cell r="I17">
            <v>1</v>
          </cell>
          <cell r="J17" t="str">
            <v>Ls</v>
          </cell>
          <cell r="K17">
            <v>250000</v>
          </cell>
          <cell r="L17">
            <v>250000</v>
          </cell>
        </row>
        <row r="18">
          <cell r="B18">
            <v>3</v>
          </cell>
          <cell r="D18" t="str">
            <v>Dokumentasi Foto 0%,50%, 100%</v>
          </cell>
          <cell r="H18" t="str">
            <v>Dihitung</v>
          </cell>
          <cell r="I18">
            <v>1</v>
          </cell>
          <cell r="J18" t="str">
            <v>Ls</v>
          </cell>
          <cell r="K18">
            <v>500000</v>
          </cell>
          <cell r="L18">
            <v>500000</v>
          </cell>
        </row>
        <row r="19">
          <cell r="B19">
            <v>4</v>
          </cell>
          <cell r="D19" t="str">
            <v>Pembersihan Lokasi Proyek</v>
          </cell>
          <cell r="H19" t="str">
            <v>Dihitung</v>
          </cell>
          <cell r="I19">
            <v>1</v>
          </cell>
          <cell r="J19" t="str">
            <v>Ls</v>
          </cell>
          <cell r="K19">
            <v>400000</v>
          </cell>
          <cell r="L19">
            <v>400000</v>
          </cell>
        </row>
        <row r="20">
          <cell r="B20">
            <v>5</v>
          </cell>
          <cell r="D20" t="str">
            <v>Biaya Obat-obatan/P3K</v>
          </cell>
          <cell r="H20" t="str">
            <v>Dihitung</v>
          </cell>
          <cell r="I20">
            <v>1</v>
          </cell>
          <cell r="J20" t="str">
            <v>Ls</v>
          </cell>
          <cell r="K20">
            <v>250000</v>
          </cell>
          <cell r="L20">
            <v>250000</v>
          </cell>
        </row>
        <row r="21">
          <cell r="B21">
            <v>6</v>
          </cell>
          <cell r="D21" t="str">
            <v xml:space="preserve">Bongkaran dan Pembuangan </v>
          </cell>
          <cell r="H21" t="str">
            <v>Dihitung</v>
          </cell>
          <cell r="I21">
            <v>1</v>
          </cell>
          <cell r="J21" t="str">
            <v>Ls</v>
          </cell>
          <cell r="K21">
            <v>2500000</v>
          </cell>
          <cell r="L21">
            <v>2500000</v>
          </cell>
        </row>
        <row r="22">
          <cell r="D22" t="str">
            <v>SUB TOTAL  I</v>
          </cell>
          <cell r="L22">
            <v>4400000</v>
          </cell>
        </row>
        <row r="23">
          <cell r="B23" t="str">
            <v>II</v>
          </cell>
          <cell r="D23" t="str">
            <v>PEKERJAAN TANAH</v>
          </cell>
        </row>
        <row r="24">
          <cell r="B24">
            <v>1</v>
          </cell>
          <cell r="D24" t="str">
            <v>Galian Tanah Pondasi</v>
          </cell>
          <cell r="H24" t="str">
            <v>A.1</v>
          </cell>
          <cell r="I24">
            <v>257.86</v>
          </cell>
          <cell r="J24" t="str">
            <v>M3</v>
          </cell>
          <cell r="K24">
            <v>19775</v>
          </cell>
          <cell r="L24">
            <v>5099181.5</v>
          </cell>
        </row>
        <row r="25">
          <cell r="B25">
            <v>2</v>
          </cell>
          <cell r="D25" t="str">
            <v>Timbunan/Urugan bangunan dipadatkan</v>
          </cell>
          <cell r="H25" t="str">
            <v>A.7.2</v>
          </cell>
          <cell r="I25">
            <v>528.5</v>
          </cell>
          <cell r="J25" t="str">
            <v>M3</v>
          </cell>
          <cell r="K25">
            <v>123146</v>
          </cell>
          <cell r="L25">
            <v>65082661</v>
          </cell>
        </row>
        <row r="26">
          <cell r="B26">
            <v>3</v>
          </cell>
          <cell r="D26" t="str">
            <v>Urugan Pasir Bawah Lantai</v>
          </cell>
          <cell r="H26" t="str">
            <v>A.18</v>
          </cell>
          <cell r="I26">
            <v>25.200000000000003</v>
          </cell>
          <cell r="J26" t="str">
            <v>M3</v>
          </cell>
          <cell r="K26">
            <v>146691.20000000001</v>
          </cell>
          <cell r="L26">
            <v>3696618.24</v>
          </cell>
        </row>
        <row r="27">
          <cell r="D27" t="str">
            <v>SUB TOTAL  II</v>
          </cell>
          <cell r="L27">
            <v>73878460.739999995</v>
          </cell>
        </row>
        <row r="28">
          <cell r="B28" t="str">
            <v>III</v>
          </cell>
          <cell r="D28" t="str">
            <v>PEKERJAAN  PASANGAN</v>
          </cell>
        </row>
        <row r="29">
          <cell r="B29">
            <v>1</v>
          </cell>
          <cell r="D29" t="str">
            <v>Pas. Batu Belah untuk Talud dan Tangga</v>
          </cell>
          <cell r="H29" t="str">
            <v>G.32h+G.26(a)</v>
          </cell>
          <cell r="I29">
            <v>246.73500000000001</v>
          </cell>
          <cell r="J29" t="str">
            <v>M3</v>
          </cell>
          <cell r="K29">
            <v>527127.02</v>
          </cell>
          <cell r="L29">
            <v>130060685.28</v>
          </cell>
        </row>
        <row r="30">
          <cell r="B30">
            <v>2</v>
          </cell>
          <cell r="D30" t="str">
            <v>Pas. Dinding Bata adukan 1 : 4</v>
          </cell>
          <cell r="H30" t="str">
            <v>G.33h+G.32a</v>
          </cell>
          <cell r="I30">
            <v>87.125</v>
          </cell>
          <cell r="J30" t="str">
            <v>M3</v>
          </cell>
          <cell r="K30">
            <v>383258.81</v>
          </cell>
          <cell r="L30">
            <v>33391423.82</v>
          </cell>
        </row>
        <row r="31">
          <cell r="B31">
            <v>3</v>
          </cell>
          <cell r="D31" t="str">
            <v>Pas. Plesteran adukan 1 : 4</v>
          </cell>
          <cell r="H31" t="str">
            <v>G.50q+G.48</v>
          </cell>
          <cell r="I31">
            <v>1111.55</v>
          </cell>
          <cell r="J31" t="str">
            <v>M2</v>
          </cell>
          <cell r="K31">
            <v>19133.61</v>
          </cell>
          <cell r="L31">
            <v>21267964.199999999</v>
          </cell>
        </row>
        <row r="32">
          <cell r="B32">
            <v>4</v>
          </cell>
          <cell r="D32" t="str">
            <v>Pas. Lantai floor adukan 1 : 3</v>
          </cell>
          <cell r="H32" t="str">
            <v>G.51i</v>
          </cell>
          <cell r="I32">
            <v>248.85</v>
          </cell>
          <cell r="J32" t="str">
            <v>M2</v>
          </cell>
          <cell r="K32">
            <v>27805.629999999997</v>
          </cell>
          <cell r="L32">
            <v>6919431.0300000003</v>
          </cell>
        </row>
        <row r="33">
          <cell r="B33">
            <v>6</v>
          </cell>
          <cell r="D33" t="str">
            <v>Pas. Rabat beton tak bertulng</v>
          </cell>
          <cell r="H33" t="str">
            <v>G.41</v>
          </cell>
          <cell r="I33">
            <v>3.7</v>
          </cell>
          <cell r="J33" t="str">
            <v>M3</v>
          </cell>
          <cell r="K33">
            <v>701589.14</v>
          </cell>
          <cell r="L33">
            <v>2595879.8199999998</v>
          </cell>
        </row>
        <row r="34">
          <cell r="B34">
            <v>7</v>
          </cell>
          <cell r="D34" t="str">
            <v>Pas. Keramik Lantai 30/30</v>
          </cell>
          <cell r="H34" t="str">
            <v>Supl.III(d)</v>
          </cell>
          <cell r="I34">
            <v>248.85</v>
          </cell>
          <cell r="J34" t="str">
            <v>M2</v>
          </cell>
          <cell r="K34">
            <v>64891.59</v>
          </cell>
          <cell r="L34">
            <v>16148272.17</v>
          </cell>
        </row>
        <row r="35">
          <cell r="D35" t="str">
            <v>SUB TOTAL  III</v>
          </cell>
          <cell r="L35">
            <v>210383656.31999996</v>
          </cell>
        </row>
        <row r="36">
          <cell r="B36" t="str">
            <v>IV</v>
          </cell>
          <cell r="D36" t="str">
            <v>PEKERJAAN BETON</v>
          </cell>
        </row>
        <row r="37">
          <cell r="B37">
            <v>1</v>
          </cell>
          <cell r="D37" t="str">
            <v>Cor Beton Foot Plat (1:2:3)</v>
          </cell>
          <cell r="H37" t="str">
            <v>G.41+3/4 I.2(b)+1/2 F.8</v>
          </cell>
          <cell r="I37">
            <v>40.1</v>
          </cell>
          <cell r="J37" t="str">
            <v>M3</v>
          </cell>
          <cell r="K37">
            <v>2846717.78</v>
          </cell>
          <cell r="L37">
            <v>114153382.98</v>
          </cell>
        </row>
        <row r="38">
          <cell r="B38">
            <v>2</v>
          </cell>
          <cell r="D38" t="str">
            <v>Cor Beton Sloof 25/35 (1:2:3)</v>
          </cell>
          <cell r="H38" t="str">
            <v>G.41+3/4 I.2(b)+1/2 F.8</v>
          </cell>
          <cell r="I38">
            <v>29.4</v>
          </cell>
          <cell r="J38" t="str">
            <v>M3</v>
          </cell>
          <cell r="K38">
            <v>2846717.78</v>
          </cell>
          <cell r="L38">
            <v>83693502.730000004</v>
          </cell>
        </row>
        <row r="39">
          <cell r="B39">
            <v>3</v>
          </cell>
          <cell r="D39" t="str">
            <v>Cor Beton Kolom 30/30 (1:2:3)</v>
          </cell>
          <cell r="H39" t="str">
            <v>G.41+3/4 I.2(b)+1/2 F.8</v>
          </cell>
          <cell r="I39">
            <v>19.835999999999999</v>
          </cell>
          <cell r="J39" t="str">
            <v>M3</v>
          </cell>
          <cell r="K39">
            <v>2846717.78</v>
          </cell>
          <cell r="L39">
            <v>56467493.880000003</v>
          </cell>
        </row>
        <row r="40">
          <cell r="B40">
            <v>4</v>
          </cell>
          <cell r="D40" t="str">
            <v>Cor Beton Ringbalk 20/35 (1:2:3)</v>
          </cell>
          <cell r="H40" t="str">
            <v>G.41+3/4 I.2(b)+1/2 F.8</v>
          </cell>
          <cell r="I40">
            <v>6.51</v>
          </cell>
          <cell r="J40" t="str">
            <v>M3</v>
          </cell>
          <cell r="K40">
            <v>2846717.78</v>
          </cell>
          <cell r="L40">
            <v>18532132.75</v>
          </cell>
        </row>
        <row r="41">
          <cell r="B41">
            <v>5</v>
          </cell>
          <cell r="D41" t="str">
            <v>Cor Beton Balok 25/50 (1:2:3)</v>
          </cell>
          <cell r="H41" t="str">
            <v>G.41+3/4 I.2(b)+1/2 F.8</v>
          </cell>
          <cell r="I41">
            <v>6</v>
          </cell>
          <cell r="J41" t="str">
            <v>M3</v>
          </cell>
          <cell r="K41">
            <v>2846717.78</v>
          </cell>
          <cell r="L41">
            <v>17080306.68</v>
          </cell>
        </row>
        <row r="42">
          <cell r="B42">
            <v>6</v>
          </cell>
          <cell r="D42" t="str">
            <v>Cor Beton Tangga (1:2:3)</v>
          </cell>
          <cell r="H42" t="str">
            <v>G.41+3/4 I.2(b)+F.8</v>
          </cell>
          <cell r="I42">
            <v>2.448</v>
          </cell>
          <cell r="J42" t="str">
            <v>M3</v>
          </cell>
          <cell r="K42">
            <v>3348157.78</v>
          </cell>
          <cell r="L42">
            <v>8196290.25</v>
          </cell>
        </row>
        <row r="43">
          <cell r="B43">
            <v>7</v>
          </cell>
          <cell r="D43" t="str">
            <v>Cor Beton Plat Lantai (1:2:3)</v>
          </cell>
          <cell r="H43" t="str">
            <v>G.41+3/4 I.2(b)+F.8</v>
          </cell>
          <cell r="I43">
            <v>47.52</v>
          </cell>
          <cell r="J43" t="str">
            <v>M3</v>
          </cell>
          <cell r="K43">
            <v>3348157.78</v>
          </cell>
          <cell r="L43">
            <v>159104457.71000001</v>
          </cell>
        </row>
        <row r="45">
          <cell r="D45" t="str">
            <v>SUB TOTAL  IV</v>
          </cell>
          <cell r="L45">
            <v>457227566.98000002</v>
          </cell>
        </row>
        <row r="46">
          <cell r="B46" t="str">
            <v>V</v>
          </cell>
          <cell r="D46" t="str">
            <v>PEKERJAAN KUSEN</v>
          </cell>
        </row>
        <row r="47">
          <cell r="B47">
            <v>1</v>
          </cell>
          <cell r="D47" t="str">
            <v>Pas. Kusen Pintu &amp; Jendela (Kayu kls II)</v>
          </cell>
          <cell r="H47" t="str">
            <v>F.27(b)</v>
          </cell>
          <cell r="I47">
            <v>4.6100000000000003</v>
          </cell>
          <cell r="J47" t="str">
            <v>M3</v>
          </cell>
          <cell r="K47">
            <v>3180138</v>
          </cell>
          <cell r="L47">
            <v>14660436.18</v>
          </cell>
        </row>
        <row r="48">
          <cell r="B48">
            <v>2</v>
          </cell>
          <cell r="D48" t="str">
            <v>Pas. Daun Pintu Panel Kayu Kelas II</v>
          </cell>
          <cell r="H48" t="str">
            <v>F.33.2(b)</v>
          </cell>
          <cell r="I48">
            <v>21.6</v>
          </cell>
          <cell r="J48" t="str">
            <v>M2</v>
          </cell>
          <cell r="K48">
            <v>473575</v>
          </cell>
          <cell r="L48">
            <v>10229220</v>
          </cell>
        </row>
        <row r="49">
          <cell r="B49">
            <v>4</v>
          </cell>
          <cell r="D49" t="str">
            <v>Pas. Daun Jendela (Kaca Polos 5 mm) Kayu Kelas II</v>
          </cell>
          <cell r="H49" t="str">
            <v>F.36(d)</v>
          </cell>
          <cell r="I49">
            <v>22.5</v>
          </cell>
          <cell r="J49" t="str">
            <v>M2</v>
          </cell>
          <cell r="K49">
            <v>435778</v>
          </cell>
          <cell r="L49">
            <v>9805005</v>
          </cell>
        </row>
        <row r="50">
          <cell r="B50">
            <v>5</v>
          </cell>
          <cell r="D50" t="str">
            <v>Pas. Jalusi Kayu Kelas II</v>
          </cell>
          <cell r="H50" t="str">
            <v>F.31(a)</v>
          </cell>
          <cell r="I50">
            <v>46.98</v>
          </cell>
          <cell r="J50" t="str">
            <v>M2</v>
          </cell>
          <cell r="K50">
            <v>184030.5</v>
          </cell>
          <cell r="L50">
            <v>8645752.8900000006</v>
          </cell>
        </row>
        <row r="51">
          <cell r="B51">
            <v>6</v>
          </cell>
          <cell r="D51" t="str">
            <v>Pas. Engsel Pintu @ 3 bh</v>
          </cell>
          <cell r="H51" t="str">
            <v>Supl.BMPK.2(a)</v>
          </cell>
          <cell r="I51">
            <v>36</v>
          </cell>
          <cell r="J51" t="str">
            <v>Bh</v>
          </cell>
          <cell r="K51">
            <v>8266</v>
          </cell>
          <cell r="L51">
            <v>297576</v>
          </cell>
        </row>
        <row r="52">
          <cell r="B52">
            <v>7</v>
          </cell>
          <cell r="D52" t="str">
            <v>Pas. Engsel Jendela @ 3 bh</v>
          </cell>
          <cell r="H52" t="str">
            <v>Supl.BMPK.2(b)</v>
          </cell>
          <cell r="I52">
            <v>180</v>
          </cell>
          <cell r="J52" t="str">
            <v>Bh</v>
          </cell>
          <cell r="K52">
            <v>7066</v>
          </cell>
          <cell r="L52">
            <v>1271880</v>
          </cell>
        </row>
        <row r="53">
          <cell r="B53">
            <v>8</v>
          </cell>
          <cell r="D53" t="str">
            <v>Pas. Grendel Jendela</v>
          </cell>
          <cell r="H53" t="str">
            <v>Supl.BMPK.5(a)</v>
          </cell>
          <cell r="I53">
            <v>180</v>
          </cell>
          <cell r="J53" t="str">
            <v>Bh</v>
          </cell>
          <cell r="K53">
            <v>6566</v>
          </cell>
          <cell r="L53">
            <v>1181880</v>
          </cell>
        </row>
        <row r="54">
          <cell r="B54">
            <v>9</v>
          </cell>
          <cell r="D54" t="str">
            <v>Pas. Tarikan Jendela</v>
          </cell>
          <cell r="H54" t="str">
            <v>Supl.BMPK.3(b)</v>
          </cell>
          <cell r="I54">
            <v>90</v>
          </cell>
          <cell r="J54" t="str">
            <v>Bh</v>
          </cell>
          <cell r="K54">
            <v>9066</v>
          </cell>
          <cell r="L54">
            <v>815940</v>
          </cell>
        </row>
        <row r="55">
          <cell r="B55">
            <v>10</v>
          </cell>
          <cell r="D55" t="str">
            <v>Pas. Hak Angin</v>
          </cell>
          <cell r="H55" t="str">
            <v>Supl.BMPK.4</v>
          </cell>
          <cell r="I55">
            <v>180</v>
          </cell>
          <cell r="J55" t="str">
            <v>Bh</v>
          </cell>
          <cell r="K55">
            <v>4066</v>
          </cell>
          <cell r="L55">
            <v>731880</v>
          </cell>
        </row>
        <row r="56">
          <cell r="B56">
            <v>11</v>
          </cell>
          <cell r="D56" t="str">
            <v>Pas. Kunci Tanam 2 x Putar</v>
          </cell>
          <cell r="H56" t="str">
            <v>Supl.BMPK.1(b)</v>
          </cell>
          <cell r="I56">
            <v>6</v>
          </cell>
          <cell r="J56" t="str">
            <v>Bh</v>
          </cell>
          <cell r="K56">
            <v>79000</v>
          </cell>
          <cell r="L56">
            <v>474000</v>
          </cell>
        </row>
        <row r="57">
          <cell r="D57" t="str">
            <v>SUB TOTAL  V</v>
          </cell>
          <cell r="L57">
            <v>48113570.07</v>
          </cell>
        </row>
        <row r="58">
          <cell r="B58" t="str">
            <v>VI</v>
          </cell>
          <cell r="D58" t="str">
            <v xml:space="preserve">PEKERJAAN ATAP &amp; PLAFON </v>
          </cell>
        </row>
        <row r="59">
          <cell r="B59">
            <v>1</v>
          </cell>
          <cell r="D59" t="str">
            <v>Pas. Kuda-Kuda Rangka Baja L.60.60.6, Plat simpul 8 mm</v>
          </cell>
          <cell r="H59" t="str">
            <v>F.22a</v>
          </cell>
          <cell r="I59">
            <v>1288.46</v>
          </cell>
          <cell r="J59" t="str">
            <v>Kg</v>
          </cell>
          <cell r="K59">
            <v>43250</v>
          </cell>
          <cell r="L59">
            <v>55725895</v>
          </cell>
        </row>
        <row r="60">
          <cell r="B60">
            <v>2</v>
          </cell>
          <cell r="D60" t="str">
            <v>Pasang Treksteng Dia 10 mm</v>
          </cell>
          <cell r="H60" t="str">
            <v>Dihitung</v>
          </cell>
          <cell r="I60">
            <v>247.87</v>
          </cell>
          <cell r="J60" t="str">
            <v>Kg</v>
          </cell>
          <cell r="K60">
            <v>7500</v>
          </cell>
          <cell r="L60">
            <v>1859025</v>
          </cell>
        </row>
        <row r="61">
          <cell r="B61">
            <v>3</v>
          </cell>
          <cell r="D61" t="str">
            <v xml:space="preserve">Pas. Baut angker Dia. 12 mm Panjang 25 cm </v>
          </cell>
          <cell r="H61" t="str">
            <v>Dihitung</v>
          </cell>
          <cell r="I61">
            <v>72</v>
          </cell>
          <cell r="J61" t="str">
            <v>Buah</v>
          </cell>
          <cell r="K61">
            <v>7500</v>
          </cell>
          <cell r="L61">
            <v>540000</v>
          </cell>
        </row>
        <row r="62">
          <cell r="B62">
            <v>4</v>
          </cell>
          <cell r="D62" t="str">
            <v xml:space="preserve">Pas. Baut Dia. 8 mm Panjang 12,5 cm </v>
          </cell>
          <cell r="H62" t="str">
            <v>Dihitung</v>
          </cell>
          <cell r="I62">
            <v>90</v>
          </cell>
          <cell r="J62" t="str">
            <v>Buah</v>
          </cell>
          <cell r="K62">
            <v>5000</v>
          </cell>
          <cell r="L62">
            <v>450000</v>
          </cell>
        </row>
        <row r="63">
          <cell r="B63">
            <v>5</v>
          </cell>
          <cell r="D63" t="str">
            <v>Pas. Gording Kayu Kls.II  8/12 cm</v>
          </cell>
          <cell r="H63" t="str">
            <v>F.22(a)</v>
          </cell>
          <cell r="I63">
            <v>1.9970000000000001</v>
          </cell>
          <cell r="J63" t="str">
            <v>M3</v>
          </cell>
          <cell r="K63">
            <v>3481800</v>
          </cell>
          <cell r="L63">
            <v>6953154.5999999996</v>
          </cell>
        </row>
        <row r="64">
          <cell r="B64">
            <v>6</v>
          </cell>
          <cell r="D64" t="str">
            <v>Pas.Kaso dan reng Kayu Kelas II</v>
          </cell>
          <cell r="H64" t="str">
            <v>F.16</v>
          </cell>
          <cell r="I64">
            <v>210.6</v>
          </cell>
          <cell r="J64" t="str">
            <v>M2</v>
          </cell>
          <cell r="K64">
            <v>17602</v>
          </cell>
          <cell r="L64">
            <v>3706981.2</v>
          </cell>
        </row>
        <row r="65">
          <cell r="B65">
            <v>7</v>
          </cell>
          <cell r="D65" t="str">
            <v>Pas. Penutup Atap genteng Mantili</v>
          </cell>
          <cell r="H65" t="str">
            <v>H.2.1(c)</v>
          </cell>
          <cell r="I65">
            <v>210.6</v>
          </cell>
          <cell r="J65" t="str">
            <v>M2</v>
          </cell>
          <cell r="K65">
            <v>32340</v>
          </cell>
          <cell r="L65">
            <v>6810804</v>
          </cell>
        </row>
        <row r="66">
          <cell r="B66">
            <v>8</v>
          </cell>
          <cell r="D66" t="str">
            <v>Menutup bubungan / kerpus genteng mantili</v>
          </cell>
          <cell r="H66" t="str">
            <v>H.6+G.16(c)</v>
          </cell>
          <cell r="I66">
            <v>26</v>
          </cell>
          <cell r="J66" t="str">
            <v>M'</v>
          </cell>
          <cell r="K66">
            <v>31740</v>
          </cell>
          <cell r="L66">
            <v>825240</v>
          </cell>
        </row>
        <row r="67">
          <cell r="B67">
            <v>9</v>
          </cell>
          <cell r="D67" t="str">
            <v>Pas. Rangka Plafon (Kayu kls III)</v>
          </cell>
          <cell r="H67" t="str">
            <v>F.1.1</v>
          </cell>
          <cell r="I67">
            <v>2.73</v>
          </cell>
          <cell r="J67" t="str">
            <v>M3</v>
          </cell>
          <cell r="K67">
            <v>2685950</v>
          </cell>
          <cell r="L67">
            <v>7332643.5</v>
          </cell>
        </row>
        <row r="68">
          <cell r="B68">
            <v>10</v>
          </cell>
          <cell r="D68" t="str">
            <v>Pas. Plafon (Triplek 3 mm)</v>
          </cell>
          <cell r="H68" t="str">
            <v>D.12(a)</v>
          </cell>
          <cell r="I68">
            <v>195</v>
          </cell>
          <cell r="J68" t="str">
            <v>M2</v>
          </cell>
          <cell r="K68">
            <v>23115</v>
          </cell>
          <cell r="L68">
            <v>4507425</v>
          </cell>
        </row>
        <row r="69">
          <cell r="B69">
            <v>11</v>
          </cell>
          <cell r="D69" t="str">
            <v>Pas Lis profil siku 5 cm</v>
          </cell>
          <cell r="H69" t="str">
            <v>Supl.BMPK.15</v>
          </cell>
          <cell r="I69">
            <v>258.39999999999998</v>
          </cell>
          <cell r="J69" t="str">
            <v>M'</v>
          </cell>
          <cell r="K69">
            <v>24235</v>
          </cell>
          <cell r="L69">
            <v>6262324</v>
          </cell>
        </row>
        <row r="70">
          <cell r="B70">
            <v>12</v>
          </cell>
          <cell r="D70" t="str">
            <v>Pas. Listplank (Papan 3/25 Kayu kls II)</v>
          </cell>
          <cell r="H70" t="str">
            <v>F.21</v>
          </cell>
          <cell r="I70">
            <v>18.05</v>
          </cell>
          <cell r="J70" t="str">
            <v>M2</v>
          </cell>
          <cell r="K70">
            <v>93324</v>
          </cell>
          <cell r="L70">
            <v>1684498.2</v>
          </cell>
        </row>
        <row r="71">
          <cell r="D71" t="str">
            <v>SUB TOTAL  VI</v>
          </cell>
          <cell r="L71">
            <v>96657990.5</v>
          </cell>
        </row>
        <row r="72">
          <cell r="B72" t="str">
            <v>VII</v>
          </cell>
          <cell r="D72" t="str">
            <v>PEKERJAAN INSTALASI LISTRIK</v>
          </cell>
        </row>
        <row r="73">
          <cell r="B73">
            <v>1</v>
          </cell>
          <cell r="D73" t="str">
            <v>Instalasi Listrik</v>
          </cell>
          <cell r="H73" t="str">
            <v>Dihitung</v>
          </cell>
          <cell r="I73">
            <v>19</v>
          </cell>
          <cell r="J73" t="str">
            <v>Titik</v>
          </cell>
          <cell r="K73">
            <v>32500</v>
          </cell>
          <cell r="L73">
            <v>617500</v>
          </cell>
        </row>
        <row r="74">
          <cell r="B74">
            <v>2</v>
          </cell>
          <cell r="D74" t="str">
            <v>Stop Kontak kualitas baik</v>
          </cell>
          <cell r="H74" t="str">
            <v>Dihitung</v>
          </cell>
          <cell r="I74">
            <v>3</v>
          </cell>
          <cell r="J74" t="str">
            <v>Bh</v>
          </cell>
          <cell r="K74">
            <v>25000</v>
          </cell>
          <cell r="L74">
            <v>75000</v>
          </cell>
        </row>
        <row r="75">
          <cell r="B75">
            <v>3</v>
          </cell>
          <cell r="D75" t="str">
            <v>Sakelar Tunggal Kualitas baik</v>
          </cell>
          <cell r="H75" t="str">
            <v>Dihitung</v>
          </cell>
          <cell r="I75">
            <v>3</v>
          </cell>
          <cell r="J75" t="str">
            <v>Bh</v>
          </cell>
          <cell r="K75">
            <v>15000</v>
          </cell>
          <cell r="L75">
            <v>45000</v>
          </cell>
        </row>
        <row r="76">
          <cell r="B76">
            <v>4</v>
          </cell>
          <cell r="D76" t="str">
            <v>Sakelar Ganda Kualitas baik</v>
          </cell>
          <cell r="H76" t="str">
            <v>Dihitung</v>
          </cell>
          <cell r="I76">
            <v>5</v>
          </cell>
          <cell r="J76" t="str">
            <v>Bh</v>
          </cell>
          <cell r="K76">
            <v>20000</v>
          </cell>
          <cell r="L76">
            <v>100000</v>
          </cell>
        </row>
        <row r="77">
          <cell r="B77">
            <v>5</v>
          </cell>
          <cell r="D77" t="str">
            <v>Lampu TL = 1 x 20 Watt Lengkap</v>
          </cell>
          <cell r="H77" t="str">
            <v>Dihitung</v>
          </cell>
          <cell r="I77">
            <v>12</v>
          </cell>
          <cell r="J77" t="str">
            <v>Bh</v>
          </cell>
          <cell r="K77">
            <v>45000</v>
          </cell>
          <cell r="L77">
            <v>540000</v>
          </cell>
        </row>
        <row r="78">
          <cell r="B78">
            <v>6</v>
          </cell>
          <cell r="D78" t="str">
            <v>Lampu Pijar 25 Watt</v>
          </cell>
          <cell r="H78" t="str">
            <v>Dihitung</v>
          </cell>
          <cell r="I78">
            <v>7</v>
          </cell>
          <cell r="J78" t="str">
            <v>Bh</v>
          </cell>
          <cell r="K78">
            <v>5000</v>
          </cell>
          <cell r="L78">
            <v>35000</v>
          </cell>
        </row>
        <row r="79">
          <cell r="D79" t="str">
            <v>SUB TOTAL  VII</v>
          </cell>
          <cell r="L79">
            <v>1412500</v>
          </cell>
        </row>
        <row r="80">
          <cell r="B80" t="str">
            <v>VIII</v>
          </cell>
          <cell r="D80" t="str">
            <v>PEKERJAAN PENGECATAN</v>
          </cell>
        </row>
        <row r="81">
          <cell r="B81">
            <v>1</v>
          </cell>
          <cell r="D81" t="str">
            <v>Pengecatan Dinding &amp; Plafon</v>
          </cell>
          <cell r="H81" t="str">
            <v>G.53.1</v>
          </cell>
          <cell r="I81">
            <v>948.73</v>
          </cell>
          <cell r="J81" t="str">
            <v>M2</v>
          </cell>
          <cell r="K81">
            <v>7561</v>
          </cell>
          <cell r="L81">
            <v>7173347.5300000003</v>
          </cell>
        </row>
        <row r="82">
          <cell r="B82">
            <v>2</v>
          </cell>
          <cell r="D82" t="str">
            <v>Cat Kusen,Pintu,Jendela &amp; Listplank</v>
          </cell>
          <cell r="H82" t="str">
            <v>Supl.IX.1</v>
          </cell>
          <cell r="I82">
            <v>53.152000000000001</v>
          </cell>
          <cell r="J82" t="str">
            <v>M2</v>
          </cell>
          <cell r="K82">
            <v>14171.75</v>
          </cell>
          <cell r="L82">
            <v>753256.86</v>
          </cell>
        </row>
        <row r="83">
          <cell r="D83" t="str">
            <v>SUB TOTAL  VIII</v>
          </cell>
          <cell r="L83">
            <v>7926604.3900000006</v>
          </cell>
        </row>
        <row r="84">
          <cell r="B84" t="str">
            <v>A</v>
          </cell>
          <cell r="D84" t="str">
            <v>JUMLAH</v>
          </cell>
          <cell r="L84">
            <v>900000349</v>
          </cell>
        </row>
        <row r="85">
          <cell r="B85" t="str">
            <v>B</v>
          </cell>
          <cell r="D85" t="str">
            <v>PPN 10%</v>
          </cell>
          <cell r="L85">
            <v>90000034.900000006</v>
          </cell>
        </row>
        <row r="86">
          <cell r="B86" t="str">
            <v>C</v>
          </cell>
          <cell r="D86" t="str">
            <v>JUMLAH  (A+B)</v>
          </cell>
          <cell r="L86">
            <v>990000383.89999998</v>
          </cell>
        </row>
        <row r="87">
          <cell r="B87" t="str">
            <v>D</v>
          </cell>
          <cell r="D87" t="str">
            <v>JUMLAH DIBULATKAN</v>
          </cell>
          <cell r="L87">
            <v>990000000</v>
          </cell>
        </row>
        <row r="88">
          <cell r="N88" t="str">
            <v>REKAPITULASI RENCANA ANGGARAN BIAYA</v>
          </cell>
        </row>
        <row r="89">
          <cell r="N89" t="str">
            <v>OWNER'S ESTIMATE</v>
          </cell>
        </row>
        <row r="91">
          <cell r="N91" t="str">
            <v>Kode Paket</v>
          </cell>
          <cell r="O91" t="str">
            <v>:</v>
          </cell>
          <cell r="P91" t="str">
            <v>D.103</v>
          </cell>
        </row>
        <row r="92">
          <cell r="N92" t="str">
            <v>Propinsi</v>
          </cell>
          <cell r="O92" t="str">
            <v>:</v>
          </cell>
          <cell r="P92" t="str">
            <v>Lampung</v>
          </cell>
        </row>
        <row r="93">
          <cell r="N93" t="str">
            <v>Kota</v>
          </cell>
          <cell r="O93" t="str">
            <v>:</v>
          </cell>
          <cell r="P93" t="str">
            <v>Bandar Lampung</v>
          </cell>
        </row>
        <row r="94">
          <cell r="N94" t="str">
            <v>Kelurahan</v>
          </cell>
          <cell r="O94" t="str">
            <v>:</v>
          </cell>
          <cell r="P94" t="str">
            <v>Sukamaju</v>
          </cell>
        </row>
        <row r="95">
          <cell r="N95" t="str">
            <v>Kegiatan</v>
          </cell>
          <cell r="O95" t="str">
            <v>:</v>
          </cell>
          <cell r="P95" t="str">
            <v>Pembangunan Gedung Sekolah</v>
          </cell>
        </row>
        <row r="96">
          <cell r="N96" t="str">
            <v>Pekerjaan</v>
          </cell>
          <cell r="O96" t="str">
            <v>:</v>
          </cell>
          <cell r="P96" t="str">
            <v>Pembangunan SDN 1 Sukamaju (Bertingkat)</v>
          </cell>
        </row>
        <row r="97">
          <cell r="N97" t="str">
            <v>Tahun Anggaran</v>
          </cell>
          <cell r="O97" t="str">
            <v>:</v>
          </cell>
          <cell r="P97">
            <v>2006</v>
          </cell>
        </row>
        <row r="99">
          <cell r="N99" t="str">
            <v>NO.</v>
          </cell>
          <cell r="O99" t="str">
            <v>URAIAN  PEKERJAAN</v>
          </cell>
          <cell r="U99" t="str">
            <v>TOTAL</v>
          </cell>
        </row>
        <row r="100">
          <cell r="U100" t="str">
            <v>HARGA</v>
          </cell>
        </row>
        <row r="101">
          <cell r="U101" t="str">
            <v>(Rp)</v>
          </cell>
        </row>
        <row r="102">
          <cell r="N102" t="str">
            <v>I</v>
          </cell>
          <cell r="P102" t="str">
            <v>PEKERJAAN PERSIAPAN</v>
          </cell>
          <cell r="U102">
            <v>4400000</v>
          </cell>
        </row>
        <row r="103">
          <cell r="N103" t="str">
            <v>II</v>
          </cell>
          <cell r="P103" t="str">
            <v>PEKERJAAN TANAH</v>
          </cell>
          <cell r="U103">
            <v>73878460.739999995</v>
          </cell>
        </row>
        <row r="104">
          <cell r="N104" t="str">
            <v>III</v>
          </cell>
          <cell r="P104" t="str">
            <v>PEKERJAAN  PASANGAN</v>
          </cell>
          <cell r="U104">
            <v>210383656.31999996</v>
          </cell>
        </row>
        <row r="105">
          <cell r="N105" t="str">
            <v>IV</v>
          </cell>
          <cell r="P105" t="str">
            <v>PEKERJAAN BETON</v>
          </cell>
          <cell r="U105">
            <v>457227566.98000002</v>
          </cell>
        </row>
        <row r="106">
          <cell r="N106" t="str">
            <v>V</v>
          </cell>
          <cell r="P106" t="str">
            <v>PEKERJAAN KUSEN</v>
          </cell>
          <cell r="U106">
            <v>48113570.07</v>
          </cell>
        </row>
        <row r="107">
          <cell r="N107" t="str">
            <v>VI</v>
          </cell>
          <cell r="P107" t="str">
            <v xml:space="preserve">PEKERJAAN ATAP &amp; PLAFON </v>
          </cell>
          <cell r="U107">
            <v>96657990.5</v>
          </cell>
        </row>
        <row r="108">
          <cell r="N108" t="str">
            <v>VII</v>
          </cell>
          <cell r="P108" t="str">
            <v>PEKERJAAN INSTALASI LISTRIK</v>
          </cell>
          <cell r="U108">
            <v>1412500</v>
          </cell>
        </row>
        <row r="109">
          <cell r="N109" t="str">
            <v>VIII</v>
          </cell>
          <cell r="P109" t="str">
            <v>PEKERJAAN PENGECATAN</v>
          </cell>
          <cell r="U109">
            <v>7926604.3900000006</v>
          </cell>
        </row>
        <row r="110">
          <cell r="P110" t="str">
            <v>JUMLAH ( I  s/d.  VIII)</v>
          </cell>
          <cell r="U110">
            <v>900000349</v>
          </cell>
        </row>
        <row r="111">
          <cell r="P111" t="str">
            <v>PPN 10%</v>
          </cell>
          <cell r="U111">
            <v>90000034.900000006</v>
          </cell>
        </row>
        <row r="112">
          <cell r="P112" t="str">
            <v>TOTAL</v>
          </cell>
          <cell r="U112">
            <v>990000383.89999998</v>
          </cell>
        </row>
        <row r="113">
          <cell r="P113" t="str">
            <v>DIBULATKAN</v>
          </cell>
          <cell r="U113">
            <v>990000000</v>
          </cell>
        </row>
        <row r="115">
          <cell r="N115" t="str">
            <v>Terbilang</v>
          </cell>
          <cell r="O115" t="str">
            <v>:</v>
          </cell>
          <cell r="P115" t="str">
            <v>Sembilan Ratus Sembilan Puluh Juta Rupiah</v>
          </cell>
        </row>
        <row r="118">
          <cell r="R118" t="str">
            <v>Bandar Lampung,  ...................... 2006</v>
          </cell>
        </row>
        <row r="119">
          <cell r="N119" t="str">
            <v>MENGETAHUI :</v>
          </cell>
        </row>
        <row r="120">
          <cell r="N120" t="str">
            <v>PEJABAT PEMBUAT KOMITMEN/ PEMIMPIN KEGIATAN</v>
          </cell>
          <cell r="R120" t="str">
            <v>PANITIA PENGADAAN JASA KONSTRUKSI</v>
          </cell>
        </row>
        <row r="121">
          <cell r="R121" t="str">
            <v>Ketua</v>
          </cell>
        </row>
        <row r="126">
          <cell r="N126" t="str">
            <v>Hi.IBRAHIM, ST,MM</v>
          </cell>
          <cell r="R126" t="str">
            <v>FAISOL MUCHTAR,ST</v>
          </cell>
        </row>
        <row r="127">
          <cell r="N127" t="str">
            <v>NIP.460017324</v>
          </cell>
          <cell r="R127" t="str">
            <v>NIP. 460 021 411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D.109</v>
          </cell>
        </row>
        <row r="5">
          <cell r="B5" t="str">
            <v>Propinsi</v>
          </cell>
          <cell r="E5" t="str">
            <v>:</v>
          </cell>
          <cell r="F5" t="str">
            <v>Lampung</v>
          </cell>
        </row>
        <row r="6">
          <cell r="B6" t="str">
            <v>Kota</v>
          </cell>
          <cell r="E6" t="str">
            <v>:</v>
          </cell>
          <cell r="F6" t="str">
            <v>Bandar Lampung</v>
          </cell>
        </row>
        <row r="7">
          <cell r="B7" t="str">
            <v>Kelurahan</v>
          </cell>
          <cell r="E7" t="str">
            <v>:</v>
          </cell>
          <cell r="F7" t="str">
            <v xml:space="preserve"> </v>
          </cell>
        </row>
        <row r="8">
          <cell r="B8" t="str">
            <v>Kegiatan</v>
          </cell>
          <cell r="E8" t="str">
            <v>:</v>
          </cell>
          <cell r="F8" t="str">
            <v>Pembangunan Sekolah</v>
          </cell>
        </row>
        <row r="9">
          <cell r="B9" t="str">
            <v>Pekerjaan</v>
          </cell>
          <cell r="E9" t="str">
            <v>:</v>
          </cell>
          <cell r="F9" t="str">
            <v>Penimbunan Areal Sekolah SMP Negeri 17 Bandar Lampung</v>
          </cell>
        </row>
        <row r="10">
          <cell r="B10" t="str">
            <v>Tahun Anggaran</v>
          </cell>
          <cell r="E10" t="str">
            <v>:</v>
          </cell>
          <cell r="F10">
            <v>2006</v>
          </cell>
        </row>
        <row r="12">
          <cell r="K12" t="str">
            <v>HARGA</v>
          </cell>
          <cell r="L12" t="str">
            <v>TOTAL</v>
          </cell>
        </row>
        <row r="13">
          <cell r="B13" t="str">
            <v>NO.</v>
          </cell>
          <cell r="D13" t="str">
            <v>URAIAN  PEKERJAAN</v>
          </cell>
          <cell r="H13" t="str">
            <v>ANALISA</v>
          </cell>
          <cell r="I13" t="str">
            <v xml:space="preserve">    VOLUME</v>
          </cell>
          <cell r="K13" t="str">
            <v>SATUAN</v>
          </cell>
          <cell r="L13" t="str">
            <v>HARGA</v>
          </cell>
        </row>
        <row r="14">
          <cell r="K14" t="str">
            <v>(Rp)</v>
          </cell>
          <cell r="L14" t="str">
            <v>(Rp)</v>
          </cell>
        </row>
        <row r="16">
          <cell r="B16" t="str">
            <v>I</v>
          </cell>
          <cell r="D16" t="str">
            <v>PEKERJAAN PERSIAPAN</v>
          </cell>
        </row>
        <row r="17">
          <cell r="B17">
            <v>1</v>
          </cell>
          <cell r="D17" t="str">
            <v>Pengukuran dan Pasang Bouplank</v>
          </cell>
          <cell r="H17" t="str">
            <v>Dihitung</v>
          </cell>
          <cell r="I17">
            <v>1</v>
          </cell>
          <cell r="J17" t="str">
            <v>Ls</v>
          </cell>
          <cell r="K17">
            <v>250000</v>
          </cell>
          <cell r="L17">
            <v>250000</v>
          </cell>
        </row>
        <row r="18">
          <cell r="B18">
            <v>2</v>
          </cell>
          <cell r="D18" t="str">
            <v>Papan nama proyek</v>
          </cell>
          <cell r="H18" t="str">
            <v>Dihitung</v>
          </cell>
          <cell r="I18">
            <v>1</v>
          </cell>
          <cell r="J18" t="str">
            <v>Ls</v>
          </cell>
          <cell r="K18">
            <v>250000</v>
          </cell>
          <cell r="L18">
            <v>250000</v>
          </cell>
        </row>
        <row r="19">
          <cell r="B19">
            <v>3</v>
          </cell>
          <cell r="D19" t="str">
            <v>Penyediaan obat-obatan</v>
          </cell>
          <cell r="H19" t="str">
            <v>Dihitung</v>
          </cell>
          <cell r="I19">
            <v>1</v>
          </cell>
          <cell r="J19" t="str">
            <v>Ls</v>
          </cell>
          <cell r="K19">
            <v>200000</v>
          </cell>
          <cell r="L19">
            <v>200000</v>
          </cell>
        </row>
        <row r="20">
          <cell r="B20">
            <v>4</v>
          </cell>
          <cell r="D20" t="str">
            <v>Dokumentasi 0%, 50%, 100%</v>
          </cell>
          <cell r="H20" t="str">
            <v>Dihitung</v>
          </cell>
          <cell r="I20">
            <v>1</v>
          </cell>
          <cell r="J20" t="str">
            <v>Ls</v>
          </cell>
          <cell r="K20">
            <v>200000</v>
          </cell>
          <cell r="L20">
            <v>200000</v>
          </cell>
        </row>
        <row r="21">
          <cell r="D21" t="str">
            <v>SUB TOTAL  I</v>
          </cell>
          <cell r="L21">
            <v>900000</v>
          </cell>
        </row>
        <row r="23">
          <cell r="B23" t="str">
            <v>II</v>
          </cell>
          <cell r="D23" t="str">
            <v>PEKERJAAN TANAH</v>
          </cell>
        </row>
        <row r="24">
          <cell r="B24">
            <v>1</v>
          </cell>
          <cell r="D24" t="str">
            <v>Urugan Tanah</v>
          </cell>
          <cell r="H24" t="str">
            <v>A.7.2</v>
          </cell>
          <cell r="I24">
            <v>1323.692</v>
          </cell>
          <cell r="J24" t="str">
            <v>M3</v>
          </cell>
          <cell r="K24">
            <v>123146</v>
          </cell>
          <cell r="L24">
            <v>163007375.03</v>
          </cell>
        </row>
        <row r="25">
          <cell r="D25" t="str">
            <v>SUB TOTAL  II</v>
          </cell>
          <cell r="L25">
            <v>163007375.03</v>
          </cell>
        </row>
        <row r="27">
          <cell r="B27" t="str">
            <v>III</v>
          </cell>
          <cell r="D27" t="str">
            <v>PEKERJAAN  PASANGAN</v>
          </cell>
        </row>
        <row r="28">
          <cell r="B28">
            <v>1</v>
          </cell>
          <cell r="D28" t="str">
            <v>Pasang pondasi batu belah hitam adk. 1 : 4</v>
          </cell>
          <cell r="H28" t="str">
            <v>G.32h+G.26(a)</v>
          </cell>
          <cell r="I28">
            <v>24.05</v>
          </cell>
          <cell r="J28" t="str">
            <v>M3</v>
          </cell>
          <cell r="K28">
            <v>527127.02</v>
          </cell>
          <cell r="L28">
            <v>12677404.83</v>
          </cell>
        </row>
        <row r="29">
          <cell r="B29">
            <v>3</v>
          </cell>
          <cell r="D29" t="str">
            <v>Pasang saluran sepanjang talud pas.batu bata 74 M</v>
          </cell>
          <cell r="H29" t="str">
            <v>G.81</v>
          </cell>
          <cell r="I29">
            <v>74</v>
          </cell>
          <cell r="J29" t="str">
            <v>M3</v>
          </cell>
          <cell r="K29">
            <v>70725.08</v>
          </cell>
          <cell r="L29">
            <v>5233655.92</v>
          </cell>
        </row>
        <row r="30">
          <cell r="D30" t="str">
            <v>SUB TOTAL  III</v>
          </cell>
          <cell r="L30">
            <v>17911060.75</v>
          </cell>
        </row>
        <row r="31">
          <cell r="B31" t="str">
            <v>A</v>
          </cell>
          <cell r="D31" t="str">
            <v>JUMLAH</v>
          </cell>
          <cell r="L31">
            <v>181818435.78</v>
          </cell>
        </row>
        <row r="32">
          <cell r="B32" t="str">
            <v>B</v>
          </cell>
          <cell r="D32" t="str">
            <v>PPN 10%</v>
          </cell>
          <cell r="L32">
            <v>18181843.579999998</v>
          </cell>
        </row>
        <row r="33">
          <cell r="B33" t="str">
            <v>C</v>
          </cell>
          <cell r="D33" t="str">
            <v>JUMLAH  (A+B)</v>
          </cell>
          <cell r="L33">
            <v>200000279.36000001</v>
          </cell>
        </row>
        <row r="34">
          <cell r="B34" t="str">
            <v>D</v>
          </cell>
          <cell r="D34" t="str">
            <v>JUMLAH DIBULATKAN</v>
          </cell>
          <cell r="L34">
            <v>200000000</v>
          </cell>
        </row>
        <row r="35">
          <cell r="N35" t="str">
            <v>REKAPITULASI RENCANA ANGGARAN BIAYA</v>
          </cell>
        </row>
        <row r="36">
          <cell r="N36" t="str">
            <v>RENCANA ANGGARAN BIAYA</v>
          </cell>
        </row>
        <row r="38">
          <cell r="N38" t="str">
            <v>Kode Paket</v>
          </cell>
          <cell r="O38" t="str">
            <v>:</v>
          </cell>
          <cell r="P38" t="str">
            <v>D.109</v>
          </cell>
        </row>
        <row r="39">
          <cell r="N39" t="str">
            <v>Propinsi</v>
          </cell>
          <cell r="O39" t="str">
            <v>:</v>
          </cell>
          <cell r="P39" t="str">
            <v>Lampung</v>
          </cell>
        </row>
        <row r="40">
          <cell r="N40" t="str">
            <v>Kota</v>
          </cell>
          <cell r="O40" t="str">
            <v>:</v>
          </cell>
          <cell r="P40" t="str">
            <v>Bandar Lampung</v>
          </cell>
        </row>
        <row r="41">
          <cell r="N41" t="str">
            <v>Kelurahan</v>
          </cell>
          <cell r="O41" t="str">
            <v>:</v>
          </cell>
          <cell r="P41" t="str">
            <v xml:space="preserve"> </v>
          </cell>
        </row>
        <row r="42">
          <cell r="N42" t="str">
            <v>Kegiatan</v>
          </cell>
          <cell r="O42" t="str">
            <v>:</v>
          </cell>
          <cell r="P42" t="str">
            <v>Pembangunan Sekolah</v>
          </cell>
        </row>
        <row r="43">
          <cell r="N43" t="str">
            <v>Pekerjaan</v>
          </cell>
          <cell r="O43" t="str">
            <v>:</v>
          </cell>
          <cell r="P43" t="str">
            <v>Penimbunan Areal Sekolah SMP Negeri 17 Bandar Lampung</v>
          </cell>
        </row>
        <row r="44">
          <cell r="N44" t="str">
            <v>Tahun Anggaran</v>
          </cell>
          <cell r="O44" t="str">
            <v>:</v>
          </cell>
          <cell r="P44">
            <v>2006</v>
          </cell>
        </row>
        <row r="46">
          <cell r="N46" t="str">
            <v>NO.</v>
          </cell>
          <cell r="O46" t="str">
            <v>URAIAN  PEKERJAAN</v>
          </cell>
          <cell r="U46" t="str">
            <v>TOTAL</v>
          </cell>
        </row>
        <row r="47">
          <cell r="U47" t="str">
            <v>HARGA</v>
          </cell>
        </row>
        <row r="48">
          <cell r="U48" t="str">
            <v>(Rp)</v>
          </cell>
        </row>
        <row r="49">
          <cell r="N49" t="str">
            <v>I</v>
          </cell>
          <cell r="P49" t="str">
            <v>PEKERJAAN PERSIAPAN</v>
          </cell>
          <cell r="U49">
            <v>900000</v>
          </cell>
        </row>
        <row r="50">
          <cell r="N50" t="str">
            <v>II</v>
          </cell>
          <cell r="P50" t="str">
            <v>PEKERJAAN TANAH</v>
          </cell>
          <cell r="U50">
            <v>163007375.03</v>
          </cell>
        </row>
        <row r="51">
          <cell r="N51" t="str">
            <v>III</v>
          </cell>
          <cell r="P51" t="str">
            <v>PEKERJAAN  PASANGAN</v>
          </cell>
          <cell r="U51">
            <v>17911060.75</v>
          </cell>
        </row>
        <row r="52">
          <cell r="P52" t="str">
            <v>JUMLAH ( I  s/d.  III)</v>
          </cell>
          <cell r="U52">
            <v>181818435.78</v>
          </cell>
        </row>
        <row r="53">
          <cell r="P53" t="str">
            <v>PPN 10%</v>
          </cell>
          <cell r="U53">
            <v>18181843.578000002</v>
          </cell>
        </row>
        <row r="54">
          <cell r="P54" t="str">
            <v>TOTAL</v>
          </cell>
          <cell r="U54">
            <v>200000279.35800001</v>
          </cell>
        </row>
        <row r="55">
          <cell r="P55" t="str">
            <v>DIBULATKAN</v>
          </cell>
          <cell r="U55">
            <v>200000000</v>
          </cell>
        </row>
        <row r="57">
          <cell r="N57" t="str">
            <v>Terbilang</v>
          </cell>
          <cell r="O57" t="str">
            <v>:</v>
          </cell>
          <cell r="P57" t="str">
            <v>Dua Ratus Juta Rupiah</v>
          </cell>
        </row>
        <row r="60">
          <cell r="R60" t="str">
            <v>Bandar Lampung,  ...................... 2006</v>
          </cell>
        </row>
        <row r="61">
          <cell r="N61" t="str">
            <v>MENGETAHUI :</v>
          </cell>
        </row>
        <row r="62">
          <cell r="N62" t="str">
            <v>PEJABAT PEMBUAT KOMITMEN/ PEMIMPIN KEGIATAN</v>
          </cell>
          <cell r="R62" t="str">
            <v>PANITIA PENGADAAN JASA KONSTRUKSI</v>
          </cell>
        </row>
        <row r="63">
          <cell r="R63" t="str">
            <v>Ketua</v>
          </cell>
        </row>
        <row r="68">
          <cell r="N68" t="str">
            <v>Hi.IBRAHIM, ST,MM</v>
          </cell>
          <cell r="R68" t="str">
            <v>FAISOL MUCHTAR,ST</v>
          </cell>
        </row>
        <row r="69">
          <cell r="N69" t="str">
            <v>NIP.460017324</v>
          </cell>
          <cell r="R69" t="str">
            <v>NIP. 460 021 411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D.115</v>
          </cell>
        </row>
        <row r="5">
          <cell r="B5" t="str">
            <v>Propinsi</v>
          </cell>
          <cell r="E5" t="str">
            <v>:</v>
          </cell>
          <cell r="F5" t="str">
            <v>Lampung</v>
          </cell>
        </row>
        <row r="6">
          <cell r="B6" t="str">
            <v>Kota</v>
          </cell>
          <cell r="E6" t="str">
            <v>:</v>
          </cell>
          <cell r="F6" t="str">
            <v>Bandar Lampung</v>
          </cell>
        </row>
        <row r="7">
          <cell r="B7" t="str">
            <v>Kelurahan</v>
          </cell>
          <cell r="E7" t="str">
            <v>:</v>
          </cell>
          <cell r="F7" t="str">
            <v>Kelurahan Segala Mider</v>
          </cell>
        </row>
        <row r="8">
          <cell r="B8" t="str">
            <v>Kegiatan</v>
          </cell>
          <cell r="E8" t="str">
            <v>:</v>
          </cell>
          <cell r="F8" t="str">
            <v>Pembangunan Sekolah</v>
          </cell>
        </row>
        <row r="9">
          <cell r="B9" t="str">
            <v>Pekerjaan</v>
          </cell>
          <cell r="E9" t="str">
            <v>:</v>
          </cell>
          <cell r="F9" t="str">
            <v>Pembangunan RKB, WC Guru dan Murid SMA Negeri 9 Bandar Lampung</v>
          </cell>
        </row>
        <row r="10">
          <cell r="B10" t="str">
            <v>Tahun Anggaran</v>
          </cell>
          <cell r="E10" t="str">
            <v>:</v>
          </cell>
          <cell r="F10">
            <v>2006</v>
          </cell>
        </row>
        <row r="12">
          <cell r="K12" t="str">
            <v>HARGA</v>
          </cell>
          <cell r="L12" t="str">
            <v>TOTAL</v>
          </cell>
        </row>
        <row r="13">
          <cell r="B13" t="str">
            <v>NO.</v>
          </cell>
          <cell r="D13" t="str">
            <v>URAIAN  PEKERJAAN</v>
          </cell>
          <cell r="H13" t="str">
            <v>ANALISA</v>
          </cell>
          <cell r="I13" t="str">
            <v xml:space="preserve">    VOLUME</v>
          </cell>
          <cell r="K13" t="str">
            <v>SATUAN</v>
          </cell>
          <cell r="L13" t="str">
            <v>HARGA</v>
          </cell>
        </row>
        <row r="14">
          <cell r="K14" t="str">
            <v>(Rp)</v>
          </cell>
          <cell r="L14" t="str">
            <v>(Rp)</v>
          </cell>
        </row>
        <row r="15">
          <cell r="B15" t="str">
            <v>I</v>
          </cell>
          <cell r="D15" t="str">
            <v>PEKERJAAN PERSIAPAN</v>
          </cell>
        </row>
        <row r="16">
          <cell r="B16">
            <v>1</v>
          </cell>
          <cell r="D16" t="str">
            <v>Pengukuran dan Pemasangan Bouwplank</v>
          </cell>
          <cell r="H16" t="str">
            <v>Dihitung</v>
          </cell>
          <cell r="I16">
            <v>1</v>
          </cell>
          <cell r="J16" t="str">
            <v>Ls</v>
          </cell>
          <cell r="K16">
            <v>350000</v>
          </cell>
          <cell r="L16">
            <v>350000</v>
          </cell>
        </row>
        <row r="17">
          <cell r="B17">
            <v>2</v>
          </cell>
          <cell r="D17" t="str">
            <v>Papan Nama Proyek</v>
          </cell>
          <cell r="H17" t="str">
            <v>Dihitung</v>
          </cell>
          <cell r="I17">
            <v>1</v>
          </cell>
          <cell r="J17" t="str">
            <v>Ls</v>
          </cell>
          <cell r="K17">
            <v>250000</v>
          </cell>
          <cell r="L17">
            <v>250000</v>
          </cell>
        </row>
        <row r="18">
          <cell r="B18">
            <v>3</v>
          </cell>
          <cell r="D18" t="str">
            <v>Pembersihan Lokasi Proyek</v>
          </cell>
          <cell r="H18" t="str">
            <v>Dihitung</v>
          </cell>
          <cell r="I18">
            <v>1</v>
          </cell>
          <cell r="J18" t="str">
            <v>Ls</v>
          </cell>
          <cell r="K18">
            <v>250000</v>
          </cell>
          <cell r="L18">
            <v>250000</v>
          </cell>
        </row>
        <row r="19">
          <cell r="B19">
            <v>4</v>
          </cell>
          <cell r="D19" t="str">
            <v>Biaya Obat-obatan/P3K</v>
          </cell>
          <cell r="H19" t="str">
            <v>Dihitung</v>
          </cell>
          <cell r="I19">
            <v>1</v>
          </cell>
          <cell r="J19" t="str">
            <v>Ls</v>
          </cell>
          <cell r="K19">
            <v>250000</v>
          </cell>
          <cell r="L19">
            <v>250000</v>
          </cell>
        </row>
        <row r="20">
          <cell r="B20">
            <v>5</v>
          </cell>
          <cell r="D20" t="str">
            <v>Dokumentasi Foto 0%, 50%, 100%</v>
          </cell>
          <cell r="H20" t="str">
            <v>Dihitung</v>
          </cell>
          <cell r="I20">
            <v>1</v>
          </cell>
          <cell r="J20" t="str">
            <v>Ls</v>
          </cell>
          <cell r="K20">
            <v>500000</v>
          </cell>
          <cell r="L20">
            <v>500000</v>
          </cell>
        </row>
        <row r="21">
          <cell r="D21" t="str">
            <v>SUB TOTAL  I</v>
          </cell>
          <cell r="L21">
            <v>1600000</v>
          </cell>
        </row>
        <row r="22">
          <cell r="B22" t="str">
            <v>II</v>
          </cell>
          <cell r="D22" t="str">
            <v>PEKERJAAN TANAH</v>
          </cell>
        </row>
        <row r="23">
          <cell r="B23">
            <v>1</v>
          </cell>
          <cell r="D23" t="str">
            <v>Galian Tanah Pondasi</v>
          </cell>
          <cell r="H23" t="str">
            <v>A.1</v>
          </cell>
          <cell r="I23">
            <v>162.81</v>
          </cell>
          <cell r="J23" t="str">
            <v>M3</v>
          </cell>
          <cell r="K23">
            <v>19775</v>
          </cell>
          <cell r="L23">
            <v>3219567.75</v>
          </cell>
        </row>
        <row r="24">
          <cell r="B24">
            <v>2</v>
          </cell>
          <cell r="D24" t="str">
            <v>Urugan Tanah</v>
          </cell>
          <cell r="H24" t="str">
            <v>A.17</v>
          </cell>
          <cell r="I24">
            <v>80.819999999999993</v>
          </cell>
          <cell r="J24" t="str">
            <v>M3</v>
          </cell>
          <cell r="K24">
            <v>6660</v>
          </cell>
          <cell r="L24">
            <v>538261.19999999995</v>
          </cell>
        </row>
        <row r="25">
          <cell r="B25">
            <v>3</v>
          </cell>
          <cell r="D25" t="str">
            <v>Urugan Pasir Bawah Pondasi</v>
          </cell>
          <cell r="H25" t="str">
            <v>A.18</v>
          </cell>
          <cell r="I25">
            <v>18.09</v>
          </cell>
          <cell r="J25" t="str">
            <v>M3</v>
          </cell>
          <cell r="K25">
            <v>146691.20000000001</v>
          </cell>
          <cell r="L25">
            <v>2653643.81</v>
          </cell>
        </row>
        <row r="26">
          <cell r="B26">
            <v>4</v>
          </cell>
          <cell r="D26" t="str">
            <v>Urugan Pasir Bawah Lantai</v>
          </cell>
          <cell r="H26" t="str">
            <v>A.18</v>
          </cell>
          <cell r="I26">
            <v>13.275</v>
          </cell>
          <cell r="J26" t="str">
            <v>M3</v>
          </cell>
          <cell r="K26">
            <v>146691.20000000001</v>
          </cell>
          <cell r="L26">
            <v>1947325.68</v>
          </cell>
        </row>
        <row r="27">
          <cell r="D27" t="str">
            <v>SUB TOTAL  II</v>
          </cell>
          <cell r="L27">
            <v>8358798.4399999995</v>
          </cell>
        </row>
        <row r="28">
          <cell r="B28" t="str">
            <v>III</v>
          </cell>
          <cell r="D28" t="str">
            <v>PEKERJAAN  PASANGAN</v>
          </cell>
        </row>
        <row r="29">
          <cell r="B29">
            <v>1</v>
          </cell>
          <cell r="D29" t="str">
            <v>Pas. Batu Belah Hitam</v>
          </cell>
          <cell r="H29" t="str">
            <v>G.32h+G.26(a)</v>
          </cell>
          <cell r="I29">
            <v>61.844999999999999</v>
          </cell>
          <cell r="J29" t="str">
            <v>M3</v>
          </cell>
          <cell r="K29">
            <v>527127.02</v>
          </cell>
          <cell r="L29">
            <v>32600170.550000001</v>
          </cell>
        </row>
        <row r="30">
          <cell r="B30">
            <v>2</v>
          </cell>
          <cell r="D30" t="str">
            <v>Pas. Dinding Bata adukan 1 : 4</v>
          </cell>
          <cell r="H30" t="str">
            <v>G.33h+G.32a</v>
          </cell>
          <cell r="I30">
            <v>44.115000000000002</v>
          </cell>
          <cell r="J30" t="str">
            <v>M3</v>
          </cell>
          <cell r="K30">
            <v>383258.81</v>
          </cell>
          <cell r="L30">
            <v>16907462.399999999</v>
          </cell>
        </row>
        <row r="31">
          <cell r="B31">
            <v>4</v>
          </cell>
          <cell r="D31" t="str">
            <v>Pas. Plesteran adukan 1 : 4</v>
          </cell>
          <cell r="H31" t="str">
            <v>G.50q+G.48</v>
          </cell>
          <cell r="I31">
            <v>1041.9000000000001</v>
          </cell>
          <cell r="J31" t="str">
            <v>M2</v>
          </cell>
          <cell r="K31">
            <v>19133.61</v>
          </cell>
          <cell r="L31">
            <v>19935308.260000002</v>
          </cell>
        </row>
        <row r="32">
          <cell r="B32">
            <v>5</v>
          </cell>
          <cell r="D32" t="str">
            <v>Pas. Lantai floor adukan 1 : 3</v>
          </cell>
          <cell r="H32" t="str">
            <v>G.51i</v>
          </cell>
          <cell r="I32">
            <v>265.5</v>
          </cell>
          <cell r="J32" t="str">
            <v>M2</v>
          </cell>
          <cell r="K32">
            <v>27805.629999999997</v>
          </cell>
          <cell r="L32">
            <v>7382394.7699999996</v>
          </cell>
        </row>
        <row r="33">
          <cell r="B33">
            <v>6</v>
          </cell>
          <cell r="D33" t="str">
            <v>Pas. Saluran Air Keliling Bangunan</v>
          </cell>
          <cell r="H33" t="str">
            <v>G.81</v>
          </cell>
          <cell r="I33">
            <v>85</v>
          </cell>
          <cell r="J33" t="str">
            <v>M'</v>
          </cell>
          <cell r="K33">
            <v>70725.08</v>
          </cell>
          <cell r="L33">
            <v>6011631.7999999998</v>
          </cell>
        </row>
        <row r="34">
          <cell r="B34">
            <v>7</v>
          </cell>
          <cell r="D34" t="str">
            <v>Pas. Rabat beton tak bertulang</v>
          </cell>
          <cell r="H34" t="str">
            <v>G.41</v>
          </cell>
          <cell r="I34">
            <v>8.5</v>
          </cell>
          <cell r="J34" t="str">
            <v>M3</v>
          </cell>
          <cell r="K34">
            <v>701589.14</v>
          </cell>
          <cell r="L34">
            <v>5963507.6900000004</v>
          </cell>
        </row>
        <row r="35">
          <cell r="B35">
            <v>8</v>
          </cell>
          <cell r="D35" t="str">
            <v>Pas. Keramik Lantai 30/30</v>
          </cell>
          <cell r="H35" t="str">
            <v>Supl.III(d)</v>
          </cell>
          <cell r="I35">
            <v>248</v>
          </cell>
          <cell r="J35" t="str">
            <v>M2</v>
          </cell>
          <cell r="K35">
            <v>64891.59</v>
          </cell>
          <cell r="L35">
            <v>16093114.32</v>
          </cell>
        </row>
        <row r="36">
          <cell r="B36">
            <v>9</v>
          </cell>
          <cell r="D36" t="str">
            <v>Pas. Keramik Lantai KM 20/20</v>
          </cell>
          <cell r="H36" t="str">
            <v>Supl.IV(c)</v>
          </cell>
          <cell r="I36">
            <v>17.5</v>
          </cell>
          <cell r="J36" t="str">
            <v>M2</v>
          </cell>
          <cell r="K36">
            <v>88741.59</v>
          </cell>
          <cell r="L36">
            <v>1552977.83</v>
          </cell>
        </row>
        <row r="37">
          <cell r="B37">
            <v>10</v>
          </cell>
          <cell r="D37" t="str">
            <v>Pas. Keramik Dinding KM 20/20</v>
          </cell>
          <cell r="H37" t="str">
            <v>Supl.IV(c)</v>
          </cell>
          <cell r="I37">
            <v>24.48</v>
          </cell>
          <cell r="J37" t="str">
            <v>M2</v>
          </cell>
          <cell r="K37">
            <v>88741.59</v>
          </cell>
          <cell r="L37">
            <v>2172394.12</v>
          </cell>
        </row>
        <row r="38">
          <cell r="D38" t="str">
            <v>SUB TOTAL  III</v>
          </cell>
          <cell r="L38">
            <v>108618961.73999999</v>
          </cell>
        </row>
        <row r="39">
          <cell r="B39" t="str">
            <v>IV</v>
          </cell>
          <cell r="D39" t="str">
            <v>PEKERJAAN BETON</v>
          </cell>
        </row>
        <row r="40">
          <cell r="B40">
            <v>1</v>
          </cell>
          <cell r="D40" t="str">
            <v>Cor Beton Sloof 15/20 (1:2:3)</v>
          </cell>
          <cell r="H40" t="str">
            <v>G.41+3/4 I.2(b)+1/2 F.8</v>
          </cell>
          <cell r="I40">
            <v>5.58</v>
          </cell>
          <cell r="J40" t="str">
            <v>M3</v>
          </cell>
          <cell r="K40">
            <v>2846717.78</v>
          </cell>
          <cell r="L40">
            <v>15884685.210000001</v>
          </cell>
        </row>
        <row r="41">
          <cell r="B41">
            <v>2</v>
          </cell>
          <cell r="D41" t="str">
            <v>Cor Beton Kolom 20/20 (1:2:3)</v>
          </cell>
          <cell r="H41" t="str">
            <v>G.41+3/4 I.2(b)+1/2 F.8</v>
          </cell>
          <cell r="I41">
            <v>3.36768</v>
          </cell>
          <cell r="J41" t="str">
            <v>M3</v>
          </cell>
          <cell r="K41">
            <v>2846717.78</v>
          </cell>
          <cell r="L41">
            <v>9586834.5299999993</v>
          </cell>
        </row>
        <row r="42">
          <cell r="B42">
            <v>3</v>
          </cell>
          <cell r="D42" t="str">
            <v>Cor Beton Ringbalk 15/20 (1:2:3)</v>
          </cell>
          <cell r="H42" t="str">
            <v>G.41+3/4 I.2(b)+1/2 F.8</v>
          </cell>
          <cell r="I42">
            <v>5.58</v>
          </cell>
          <cell r="J42" t="str">
            <v>M3</v>
          </cell>
          <cell r="K42">
            <v>2846717.78</v>
          </cell>
          <cell r="L42">
            <v>15884685.210000001</v>
          </cell>
        </row>
        <row r="43">
          <cell r="D43" t="str">
            <v>SUB TOTAL  IV</v>
          </cell>
          <cell r="L43">
            <v>41356204.950000003</v>
          </cell>
        </row>
        <row r="44">
          <cell r="B44" t="str">
            <v>V</v>
          </cell>
          <cell r="D44" t="str">
            <v>PEKERJAAN KUSEN</v>
          </cell>
        </row>
        <row r="45">
          <cell r="B45">
            <v>1</v>
          </cell>
          <cell r="D45" t="str">
            <v>Pas. Kusen Pintu &amp; Jendela (Kayu kls II)</v>
          </cell>
          <cell r="H45" t="str">
            <v>F.27(b)</v>
          </cell>
          <cell r="I45">
            <v>2.8260000000000001</v>
          </cell>
          <cell r="J45" t="str">
            <v>M3</v>
          </cell>
          <cell r="K45">
            <v>3180138</v>
          </cell>
          <cell r="L45">
            <v>8987069.9900000002</v>
          </cell>
        </row>
        <row r="46">
          <cell r="B46">
            <v>2</v>
          </cell>
          <cell r="D46" t="str">
            <v>Pas. Daun Pintu Panel Kayu Kelas II</v>
          </cell>
          <cell r="H46" t="str">
            <v>F.33.2(b)</v>
          </cell>
          <cell r="I46">
            <v>13.6</v>
          </cell>
          <cell r="J46" t="str">
            <v>M2</v>
          </cell>
          <cell r="K46">
            <v>473575</v>
          </cell>
          <cell r="L46">
            <v>6440620</v>
          </cell>
        </row>
        <row r="47">
          <cell r="B47">
            <v>3</v>
          </cell>
          <cell r="D47" t="str">
            <v>Pas. Rangka Pintu Lapis Triplek Kayu Kelas II</v>
          </cell>
          <cell r="H47" t="str">
            <v>F.33.1(g)</v>
          </cell>
          <cell r="I47">
            <v>11.2</v>
          </cell>
          <cell r="J47" t="str">
            <v>M2</v>
          </cell>
          <cell r="K47">
            <v>379593</v>
          </cell>
          <cell r="L47">
            <v>4251441.5999999996</v>
          </cell>
        </row>
        <row r="48">
          <cell r="B48">
            <v>4</v>
          </cell>
          <cell r="D48" t="str">
            <v>Pas. Daun Jendela (Kaca Polos 5 mm) Kayu Kelas II</v>
          </cell>
          <cell r="H48" t="str">
            <v>F.36(d)</v>
          </cell>
          <cell r="I48">
            <v>22.5</v>
          </cell>
          <cell r="J48" t="str">
            <v>M2</v>
          </cell>
          <cell r="K48">
            <v>435778</v>
          </cell>
          <cell r="L48">
            <v>9805005</v>
          </cell>
        </row>
        <row r="49">
          <cell r="B49">
            <v>5</v>
          </cell>
          <cell r="D49" t="str">
            <v>Pas. Jalusi Kayu Kelas II</v>
          </cell>
          <cell r="H49" t="str">
            <v>F.31(a)</v>
          </cell>
          <cell r="I49">
            <v>26.4</v>
          </cell>
          <cell r="J49" t="str">
            <v>M2</v>
          </cell>
          <cell r="K49">
            <v>184030.5</v>
          </cell>
          <cell r="L49">
            <v>4858405.2</v>
          </cell>
        </row>
        <row r="50">
          <cell r="B50">
            <v>6</v>
          </cell>
          <cell r="D50" t="str">
            <v xml:space="preserve">Pas. Engsel Pintu </v>
          </cell>
          <cell r="H50" t="str">
            <v>Supl.BMPK.2(a)</v>
          </cell>
          <cell r="I50">
            <v>40</v>
          </cell>
          <cell r="J50" t="str">
            <v>Bh</v>
          </cell>
          <cell r="K50">
            <v>8266</v>
          </cell>
          <cell r="L50">
            <v>330640</v>
          </cell>
        </row>
        <row r="51">
          <cell r="B51">
            <v>7</v>
          </cell>
          <cell r="D51" t="str">
            <v>Pas. Engsel Jendela</v>
          </cell>
          <cell r="H51" t="str">
            <v>Supl.BMPK.2(b)</v>
          </cell>
          <cell r="I51">
            <v>90</v>
          </cell>
          <cell r="J51" t="str">
            <v>Bh</v>
          </cell>
          <cell r="K51">
            <v>7066</v>
          </cell>
          <cell r="L51">
            <v>635940</v>
          </cell>
        </row>
        <row r="52">
          <cell r="B52">
            <v>8</v>
          </cell>
          <cell r="D52" t="str">
            <v>Pas. Grendel Jendela</v>
          </cell>
          <cell r="H52" t="str">
            <v>Supl.BMPK.5(a)</v>
          </cell>
          <cell r="I52">
            <v>45</v>
          </cell>
          <cell r="J52" t="str">
            <v>Bh</v>
          </cell>
          <cell r="K52">
            <v>6566</v>
          </cell>
          <cell r="L52">
            <v>295470</v>
          </cell>
        </row>
        <row r="53">
          <cell r="B53">
            <v>9</v>
          </cell>
          <cell r="D53" t="str">
            <v>Pas. Tarikan Jendela</v>
          </cell>
          <cell r="H53" t="str">
            <v>Supl.BMPK.3(b)</v>
          </cell>
          <cell r="I53">
            <v>45</v>
          </cell>
          <cell r="J53" t="str">
            <v>Bh</v>
          </cell>
          <cell r="K53">
            <v>9066</v>
          </cell>
          <cell r="L53">
            <v>407970</v>
          </cell>
        </row>
        <row r="54">
          <cell r="B54">
            <v>10</v>
          </cell>
          <cell r="D54" t="str">
            <v>Pas. Hak Angin</v>
          </cell>
          <cell r="H54" t="str">
            <v>Supl.BMPK.4</v>
          </cell>
          <cell r="I54">
            <v>90</v>
          </cell>
          <cell r="J54" t="str">
            <v>Bh</v>
          </cell>
          <cell r="K54">
            <v>4066</v>
          </cell>
          <cell r="L54">
            <v>365940</v>
          </cell>
        </row>
        <row r="55">
          <cell r="B55">
            <v>11</v>
          </cell>
          <cell r="D55" t="str">
            <v>Pas. Kunci Tanam 2 x Putar</v>
          </cell>
          <cell r="H55" t="str">
            <v>Supl.BMPK.1(b)</v>
          </cell>
          <cell r="I55">
            <v>13</v>
          </cell>
          <cell r="J55" t="str">
            <v>Bh</v>
          </cell>
          <cell r="K55">
            <v>79000</v>
          </cell>
          <cell r="L55">
            <v>1027000</v>
          </cell>
        </row>
        <row r="56">
          <cell r="D56" t="str">
            <v>SUB TOTAL  V</v>
          </cell>
          <cell r="L56">
            <v>37405501.789999999</v>
          </cell>
        </row>
        <row r="57">
          <cell r="B57" t="str">
            <v>VI</v>
          </cell>
          <cell r="D57" t="str">
            <v xml:space="preserve">PEKERJAAN ATAP &amp; PLAFON </v>
          </cell>
        </row>
        <row r="58">
          <cell r="B58">
            <v>1</v>
          </cell>
          <cell r="D58" t="str">
            <v>Pas. Kuda-Kuda Rangka Baja L.60.60.6, Plat simpul 8 mm</v>
          </cell>
          <cell r="H58" t="str">
            <v>F.22a</v>
          </cell>
          <cell r="I58">
            <v>2205.2860000000001</v>
          </cell>
          <cell r="J58" t="str">
            <v>Kg</v>
          </cell>
          <cell r="K58">
            <v>43250</v>
          </cell>
          <cell r="L58">
            <v>95378619.5</v>
          </cell>
        </row>
        <row r="59">
          <cell r="B59">
            <v>2</v>
          </cell>
          <cell r="D59" t="str">
            <v>Pas. Tracksteng Dia 10 mm</v>
          </cell>
          <cell r="H59" t="str">
            <v>Dihitung</v>
          </cell>
          <cell r="I59">
            <v>217.57499999999999</v>
          </cell>
          <cell r="J59" t="str">
            <v>Kg</v>
          </cell>
          <cell r="K59">
            <v>7500</v>
          </cell>
          <cell r="L59">
            <v>1631812.5</v>
          </cell>
        </row>
        <row r="60">
          <cell r="B60">
            <v>3</v>
          </cell>
          <cell r="D60" t="str">
            <v xml:space="preserve">Pas. Baut angker Dia. 12 mm Panjang 25 cm </v>
          </cell>
          <cell r="H60" t="str">
            <v>Dihitung</v>
          </cell>
          <cell r="I60">
            <v>80</v>
          </cell>
          <cell r="J60" t="str">
            <v>Buah</v>
          </cell>
          <cell r="K60">
            <v>7500</v>
          </cell>
          <cell r="L60">
            <v>600000</v>
          </cell>
        </row>
        <row r="61">
          <cell r="B61">
            <v>4</v>
          </cell>
          <cell r="D61" t="str">
            <v xml:space="preserve">Pas. Baut Dia. 8 mm Panjang 12,5 cm </v>
          </cell>
          <cell r="H61" t="str">
            <v>Dihitung</v>
          </cell>
          <cell r="I61">
            <v>72</v>
          </cell>
          <cell r="J61" t="str">
            <v>Buah</v>
          </cell>
          <cell r="K61">
            <v>1500</v>
          </cell>
          <cell r="L61">
            <v>108000</v>
          </cell>
        </row>
        <row r="62">
          <cell r="B62">
            <v>5</v>
          </cell>
          <cell r="D62" t="str">
            <v>Pas. Gording Kayu Kls.II  8/12 cm</v>
          </cell>
          <cell r="H62" t="str">
            <v>F.22(a)</v>
          </cell>
          <cell r="I62">
            <v>1.768</v>
          </cell>
          <cell r="J62" t="str">
            <v>M3</v>
          </cell>
          <cell r="K62">
            <v>3481800</v>
          </cell>
          <cell r="L62">
            <v>6155822.4000000004</v>
          </cell>
        </row>
        <row r="63">
          <cell r="B63">
            <v>6</v>
          </cell>
          <cell r="D63" t="str">
            <v>Pas. Kaso dan Reng Kayu Kelas II</v>
          </cell>
          <cell r="H63" t="str">
            <v>F.16</v>
          </cell>
          <cell r="I63">
            <v>289.93</v>
          </cell>
          <cell r="J63" t="str">
            <v>M2</v>
          </cell>
          <cell r="K63">
            <v>17602</v>
          </cell>
          <cell r="L63">
            <v>5103347.8600000003</v>
          </cell>
        </row>
        <row r="64">
          <cell r="B64">
            <v>7</v>
          </cell>
          <cell r="D64" t="str">
            <v>Pas. Penutup Atap Genteng Plentong Mantili</v>
          </cell>
          <cell r="H64" t="str">
            <v>H.2(c)</v>
          </cell>
          <cell r="I64">
            <v>289.93</v>
          </cell>
          <cell r="J64" t="str">
            <v>M2</v>
          </cell>
          <cell r="K64">
            <v>22120</v>
          </cell>
          <cell r="L64">
            <v>6413251.5999999996</v>
          </cell>
        </row>
        <row r="65">
          <cell r="B65">
            <v>8</v>
          </cell>
          <cell r="D65" t="str">
            <v>Menutup bubungan Genteng Plentong Mantili</v>
          </cell>
          <cell r="H65" t="str">
            <v>H.6+G.16(c)</v>
          </cell>
          <cell r="I65">
            <v>41.6</v>
          </cell>
          <cell r="J65" t="str">
            <v>M'</v>
          </cell>
          <cell r="K65">
            <v>31740</v>
          </cell>
          <cell r="L65">
            <v>1320384</v>
          </cell>
        </row>
        <row r="66">
          <cell r="B66">
            <v>9</v>
          </cell>
          <cell r="D66" t="str">
            <v>Pas. Rangka Plafon (Kayu Kelas III)</v>
          </cell>
          <cell r="H66" t="str">
            <v>F.1.1</v>
          </cell>
          <cell r="I66">
            <v>4.8499999999999996</v>
          </cell>
          <cell r="J66" t="str">
            <v>M3</v>
          </cell>
          <cell r="K66">
            <v>2685950</v>
          </cell>
          <cell r="L66">
            <v>13026857.5</v>
          </cell>
        </row>
        <row r="67">
          <cell r="B67">
            <v>10</v>
          </cell>
          <cell r="D67" t="str">
            <v>Pas. Plafon (triplek 3 mm )</v>
          </cell>
          <cell r="H67" t="str">
            <v>D.12(a)</v>
          </cell>
          <cell r="I67">
            <v>346.5</v>
          </cell>
          <cell r="J67" t="str">
            <v>M2</v>
          </cell>
          <cell r="K67">
            <v>23115</v>
          </cell>
          <cell r="L67">
            <v>8009347.5</v>
          </cell>
        </row>
        <row r="68">
          <cell r="B68">
            <v>11</v>
          </cell>
          <cell r="D68" t="str">
            <v>Pas. Lis Profil siku 5 cm</v>
          </cell>
          <cell r="H68" t="str">
            <v>Supl.BMPK.15</v>
          </cell>
          <cell r="I68">
            <v>227</v>
          </cell>
          <cell r="J68" t="str">
            <v>M'</v>
          </cell>
          <cell r="K68">
            <v>24235</v>
          </cell>
          <cell r="L68">
            <v>5501345</v>
          </cell>
        </row>
        <row r="69">
          <cell r="B69">
            <v>12</v>
          </cell>
          <cell r="D69" t="str">
            <v>Pas. Lisplank ( Papan 3/25 Kayu Kelas II)</v>
          </cell>
          <cell r="H69" t="str">
            <v>F.21</v>
          </cell>
          <cell r="I69">
            <v>21.25</v>
          </cell>
          <cell r="J69" t="str">
            <v>M2</v>
          </cell>
          <cell r="K69">
            <v>93324</v>
          </cell>
          <cell r="L69">
            <v>1983135</v>
          </cell>
        </row>
        <row r="70">
          <cell r="D70" t="str">
            <v>SUB TOTAL  VI</v>
          </cell>
          <cell r="L70">
            <v>145231922.86000001</v>
          </cell>
        </row>
        <row r="71">
          <cell r="B71" t="str">
            <v>VII</v>
          </cell>
          <cell r="D71" t="str">
            <v>PEKERJAAN INSTALASI AIR</v>
          </cell>
        </row>
        <row r="72">
          <cell r="B72">
            <v>1</v>
          </cell>
          <cell r="D72" t="str">
            <v>Pas. Pipa Saluran air Kotor PVC 4" (Wavin AW)</v>
          </cell>
          <cell r="H72" t="str">
            <v>H.18.2</v>
          </cell>
          <cell r="I72">
            <v>16</v>
          </cell>
          <cell r="J72" t="str">
            <v>M'</v>
          </cell>
          <cell r="K72">
            <v>84763.5</v>
          </cell>
          <cell r="L72">
            <v>1356216</v>
          </cell>
        </row>
        <row r="73">
          <cell r="B73">
            <v>2</v>
          </cell>
          <cell r="D73" t="str">
            <v>Pas. Pipa Saluran air Bersih PVC 3/4" (Wavin AW)</v>
          </cell>
          <cell r="H73" t="str">
            <v>Supl.BMPK.12</v>
          </cell>
          <cell r="I73">
            <v>4</v>
          </cell>
          <cell r="J73" t="str">
            <v xml:space="preserve">Unit </v>
          </cell>
          <cell r="K73">
            <v>120050</v>
          </cell>
          <cell r="L73">
            <v>480200</v>
          </cell>
        </row>
        <row r="74">
          <cell r="B74">
            <v>3</v>
          </cell>
          <cell r="D74" t="str">
            <v>Pas. Bak KM Fiber 60 x 60 cm</v>
          </cell>
          <cell r="H74" t="str">
            <v>Supl.BMPK.9</v>
          </cell>
          <cell r="I74">
            <v>1</v>
          </cell>
          <cell r="J74" t="str">
            <v xml:space="preserve">Unit </v>
          </cell>
          <cell r="K74">
            <v>292743.81</v>
          </cell>
          <cell r="L74">
            <v>292743.81</v>
          </cell>
        </row>
        <row r="75">
          <cell r="B75">
            <v>4</v>
          </cell>
          <cell r="D75" t="str">
            <v>Pas. Kloset Jongkok Keramik</v>
          </cell>
          <cell r="H75" t="str">
            <v>Supl.BMPK.6(b)</v>
          </cell>
          <cell r="I75">
            <v>4</v>
          </cell>
          <cell r="J75" t="str">
            <v xml:space="preserve">Unit </v>
          </cell>
          <cell r="K75">
            <v>170672.34</v>
          </cell>
          <cell r="L75">
            <v>682689.36</v>
          </cell>
        </row>
        <row r="76">
          <cell r="B76">
            <v>5</v>
          </cell>
          <cell r="D76" t="str">
            <v>Pas. Septick Tank + Peresapan</v>
          </cell>
          <cell r="H76" t="str">
            <v>Supl.BMPK.8</v>
          </cell>
          <cell r="I76">
            <v>1</v>
          </cell>
          <cell r="J76" t="str">
            <v xml:space="preserve">Unit </v>
          </cell>
          <cell r="K76">
            <v>4775357.43</v>
          </cell>
          <cell r="L76">
            <v>4775357.43</v>
          </cell>
        </row>
        <row r="77">
          <cell r="D77" t="str">
            <v>SUB TOTAL  VII</v>
          </cell>
          <cell r="L77">
            <v>7587206.5999999996</v>
          </cell>
        </row>
        <row r="78">
          <cell r="B78" t="str">
            <v>VIII</v>
          </cell>
          <cell r="D78" t="str">
            <v>PEKERJAAN INSTALASI LISTRIK</v>
          </cell>
        </row>
        <row r="79">
          <cell r="B79">
            <v>1</v>
          </cell>
          <cell r="D79" t="str">
            <v>Instalasi Listrik</v>
          </cell>
          <cell r="H79" t="str">
            <v>Dihitung</v>
          </cell>
          <cell r="I79">
            <v>30</v>
          </cell>
          <cell r="J79" t="str">
            <v>Titik</v>
          </cell>
          <cell r="K79">
            <v>32500</v>
          </cell>
          <cell r="L79">
            <v>975000</v>
          </cell>
        </row>
        <row r="80">
          <cell r="B80">
            <v>2</v>
          </cell>
          <cell r="D80" t="str">
            <v>Stop Kontak kualitas baik</v>
          </cell>
          <cell r="H80" t="str">
            <v>Dihitung</v>
          </cell>
          <cell r="I80">
            <v>3</v>
          </cell>
          <cell r="J80" t="str">
            <v>Bh</v>
          </cell>
          <cell r="K80">
            <v>25000</v>
          </cell>
          <cell r="L80">
            <v>75000</v>
          </cell>
        </row>
        <row r="81">
          <cell r="B81">
            <v>3</v>
          </cell>
          <cell r="D81" t="str">
            <v>Sakelar Ganda Kualitas baik</v>
          </cell>
          <cell r="H81" t="str">
            <v>Dihitung</v>
          </cell>
          <cell r="I81">
            <v>8</v>
          </cell>
          <cell r="J81" t="str">
            <v>Bh</v>
          </cell>
          <cell r="K81">
            <v>20000</v>
          </cell>
          <cell r="L81">
            <v>160000</v>
          </cell>
        </row>
        <row r="82">
          <cell r="B82">
            <v>4</v>
          </cell>
          <cell r="D82" t="str">
            <v>Sakelar Tunggal Kualitas baik</v>
          </cell>
          <cell r="H82" t="str">
            <v>Dihitung</v>
          </cell>
          <cell r="I82">
            <v>8</v>
          </cell>
          <cell r="J82" t="str">
            <v>Bh</v>
          </cell>
          <cell r="K82">
            <v>15000</v>
          </cell>
          <cell r="L82">
            <v>120000</v>
          </cell>
        </row>
        <row r="83">
          <cell r="B83">
            <v>5</v>
          </cell>
          <cell r="D83" t="str">
            <v>Lampu TL = 2 x 20 Watt Lengkap</v>
          </cell>
          <cell r="H83" t="str">
            <v>Dihitung</v>
          </cell>
          <cell r="I83">
            <v>12</v>
          </cell>
          <cell r="J83" t="str">
            <v>Bh</v>
          </cell>
          <cell r="K83">
            <v>75000</v>
          </cell>
          <cell r="L83">
            <v>900000</v>
          </cell>
        </row>
        <row r="84">
          <cell r="B84">
            <v>6</v>
          </cell>
          <cell r="D84" t="str">
            <v>Lampu Pijar 25 Watt</v>
          </cell>
          <cell r="H84" t="str">
            <v>Dihitung</v>
          </cell>
          <cell r="I84">
            <v>18</v>
          </cell>
          <cell r="J84" t="str">
            <v>Bh</v>
          </cell>
          <cell r="K84">
            <v>5000</v>
          </cell>
          <cell r="L84">
            <v>90000</v>
          </cell>
        </row>
        <row r="85">
          <cell r="D85" t="str">
            <v>SUB TOTAL  VIII</v>
          </cell>
          <cell r="L85">
            <v>2320000</v>
          </cell>
        </row>
        <row r="86">
          <cell r="B86" t="str">
            <v>IX</v>
          </cell>
          <cell r="D86" t="str">
            <v>PEKERJAAN PENGECATAN</v>
          </cell>
        </row>
        <row r="87">
          <cell r="B87">
            <v>1</v>
          </cell>
          <cell r="D87" t="str">
            <v>Pengecatan Dinding &amp; Plafon</v>
          </cell>
          <cell r="H87" t="str">
            <v>G.53.1</v>
          </cell>
          <cell r="I87">
            <v>1292.95</v>
          </cell>
          <cell r="J87" t="str">
            <v>M2</v>
          </cell>
          <cell r="K87">
            <v>7561</v>
          </cell>
          <cell r="L87">
            <v>9775994.9499999993</v>
          </cell>
        </row>
        <row r="88">
          <cell r="B88">
            <v>2</v>
          </cell>
          <cell r="D88" t="str">
            <v>Cat Kusen,Pintu,Jendela &amp; Listplank</v>
          </cell>
          <cell r="H88" t="str">
            <v>Supl.IX.1</v>
          </cell>
          <cell r="I88">
            <v>97.55</v>
          </cell>
          <cell r="J88" t="str">
            <v>M2</v>
          </cell>
          <cell r="K88">
            <v>14171.75</v>
          </cell>
          <cell r="L88">
            <v>1382454.21</v>
          </cell>
        </row>
        <row r="89">
          <cell r="D89" t="str">
            <v>SUB TOTAL  IX</v>
          </cell>
          <cell r="L89">
            <v>11158449.16</v>
          </cell>
        </row>
        <row r="90">
          <cell r="B90" t="str">
            <v>A</v>
          </cell>
          <cell r="D90" t="str">
            <v>JUMLAH</v>
          </cell>
          <cell r="L90">
            <v>363637045.54000002</v>
          </cell>
        </row>
        <row r="91">
          <cell r="B91" t="str">
            <v>B</v>
          </cell>
          <cell r="D91" t="str">
            <v>PPN 10%</v>
          </cell>
          <cell r="L91">
            <v>36363704.549999997</v>
          </cell>
        </row>
        <row r="92">
          <cell r="B92" t="str">
            <v>C</v>
          </cell>
          <cell r="D92" t="str">
            <v>JUMLAH  (A+B)</v>
          </cell>
          <cell r="L92">
            <v>400000750.09000003</v>
          </cell>
        </row>
        <row r="93">
          <cell r="B93" t="str">
            <v>D</v>
          </cell>
          <cell r="D93" t="str">
            <v>JUMLAH DIBULATKAN</v>
          </cell>
          <cell r="L93">
            <v>400000000</v>
          </cell>
        </row>
        <row r="94">
          <cell r="N94" t="str">
            <v>REKAPITULASI RENCANA ANGGARAN BIAYA</v>
          </cell>
        </row>
        <row r="95">
          <cell r="N95" t="str">
            <v>OWNER'S ESTIMATE</v>
          </cell>
        </row>
        <row r="97">
          <cell r="N97" t="str">
            <v>Kode Paket</v>
          </cell>
          <cell r="O97" t="str">
            <v>:</v>
          </cell>
          <cell r="P97" t="str">
            <v>D.115</v>
          </cell>
        </row>
        <row r="98">
          <cell r="N98" t="str">
            <v>Propinsi</v>
          </cell>
          <cell r="O98" t="str">
            <v>:</v>
          </cell>
          <cell r="P98" t="str">
            <v>Lampung</v>
          </cell>
        </row>
        <row r="99">
          <cell r="N99" t="str">
            <v>Kota</v>
          </cell>
          <cell r="O99" t="str">
            <v>:</v>
          </cell>
          <cell r="P99" t="str">
            <v>Bandar Lampung</v>
          </cell>
        </row>
        <row r="100">
          <cell r="N100" t="str">
            <v>Kelurahan</v>
          </cell>
          <cell r="O100" t="str">
            <v>:</v>
          </cell>
          <cell r="P100" t="str">
            <v>Kelurahan Segala Mider</v>
          </cell>
        </row>
        <row r="101">
          <cell r="N101" t="str">
            <v>Kegiatan</v>
          </cell>
          <cell r="O101" t="str">
            <v>:</v>
          </cell>
          <cell r="P101" t="str">
            <v>Pembangunan Sekolah</v>
          </cell>
        </row>
        <row r="102">
          <cell r="N102" t="str">
            <v>Pekerjaan</v>
          </cell>
          <cell r="O102" t="str">
            <v>:</v>
          </cell>
          <cell r="P102" t="str">
            <v>Pembangunan RKB, WC Guru dan Murid SMA Negeri 9 Bandar Lampung</v>
          </cell>
        </row>
        <row r="103">
          <cell r="N103" t="str">
            <v>Tahun Anggaran</v>
          </cell>
          <cell r="O103" t="str">
            <v>:</v>
          </cell>
          <cell r="P103">
            <v>2006</v>
          </cell>
        </row>
        <row r="105">
          <cell r="N105" t="str">
            <v>NO.</v>
          </cell>
          <cell r="O105" t="str">
            <v>URAIAN  PEKERJAAN</v>
          </cell>
          <cell r="U105" t="str">
            <v>TOTAL</v>
          </cell>
        </row>
        <row r="106">
          <cell r="U106" t="str">
            <v>HARGA</v>
          </cell>
        </row>
        <row r="107">
          <cell r="U107" t="str">
            <v>(Rp)</v>
          </cell>
        </row>
        <row r="108">
          <cell r="N108" t="str">
            <v>I</v>
          </cell>
          <cell r="P108" t="str">
            <v>PEKERJAAN PERSIAPAN</v>
          </cell>
          <cell r="U108">
            <v>1600000</v>
          </cell>
        </row>
        <row r="109">
          <cell r="N109" t="str">
            <v>II</v>
          </cell>
          <cell r="P109" t="str">
            <v>PEKERJAAN TANAH</v>
          </cell>
          <cell r="U109">
            <v>8358798.4399999995</v>
          </cell>
        </row>
        <row r="110">
          <cell r="N110" t="str">
            <v>III</v>
          </cell>
          <cell r="P110" t="str">
            <v>PEKERJAAN  PASANGAN</v>
          </cell>
          <cell r="U110">
            <v>108618961.73999999</v>
          </cell>
        </row>
        <row r="111">
          <cell r="N111" t="str">
            <v>IV</v>
          </cell>
          <cell r="P111" t="str">
            <v>PEKERJAAN BETON</v>
          </cell>
          <cell r="U111">
            <v>41356204.950000003</v>
          </cell>
        </row>
        <row r="112">
          <cell r="N112" t="str">
            <v>V</v>
          </cell>
          <cell r="P112" t="str">
            <v>PEKERJAAN KUSEN</v>
          </cell>
          <cell r="U112">
            <v>37405501.789999999</v>
          </cell>
        </row>
        <row r="113">
          <cell r="N113" t="str">
            <v>VI</v>
          </cell>
          <cell r="P113" t="str">
            <v xml:space="preserve">PEKERJAAN ATAP &amp; PLAFON </v>
          </cell>
          <cell r="U113">
            <v>145231922.86000001</v>
          </cell>
        </row>
        <row r="114">
          <cell r="N114" t="str">
            <v>VII</v>
          </cell>
          <cell r="P114" t="str">
            <v>PEKERJAAN INSTALASI AIR</v>
          </cell>
          <cell r="U114">
            <v>7587206.5999999996</v>
          </cell>
        </row>
        <row r="115">
          <cell r="N115" t="str">
            <v>VIII</v>
          </cell>
          <cell r="P115" t="str">
            <v>PEKERJAAN INSTALASI LISTRIK</v>
          </cell>
          <cell r="U115">
            <v>2320000</v>
          </cell>
        </row>
        <row r="116">
          <cell r="N116" t="str">
            <v>IX</v>
          </cell>
          <cell r="P116" t="str">
            <v>PEKERJAAN PENGECATAN</v>
          </cell>
          <cell r="U116">
            <v>11158449.16</v>
          </cell>
        </row>
        <row r="117">
          <cell r="P117" t="str">
            <v>JUMLAH ( I  s/d.  IX)</v>
          </cell>
          <cell r="U117">
            <v>363637045.54000002</v>
          </cell>
        </row>
        <row r="118">
          <cell r="P118" t="str">
            <v>PPN 10%</v>
          </cell>
          <cell r="U118">
            <v>36363704.554000005</v>
          </cell>
        </row>
        <row r="119">
          <cell r="P119" t="str">
            <v>TOTAL</v>
          </cell>
          <cell r="U119">
            <v>400000750.09400004</v>
          </cell>
        </row>
        <row r="120">
          <cell r="P120" t="str">
            <v>DIBULATKAN</v>
          </cell>
          <cell r="U120">
            <v>400000000</v>
          </cell>
        </row>
        <row r="122">
          <cell r="N122" t="str">
            <v>Terbilang</v>
          </cell>
          <cell r="O122" t="str">
            <v>:</v>
          </cell>
          <cell r="P122" t="str">
            <v>Empat Ratus Juta Rupiah</v>
          </cell>
        </row>
        <row r="123">
          <cell r="P123">
            <v>3</v>
          </cell>
        </row>
        <row r="125">
          <cell r="R125" t="str">
            <v>Bandar Lampung,      Juli 2006</v>
          </cell>
        </row>
        <row r="126">
          <cell r="N126" t="str">
            <v>Disetujui</v>
          </cell>
        </row>
        <row r="127">
          <cell r="N127" t="str">
            <v>Pejabat Pembuat Komitmen/Pimpinan Kegiatan</v>
          </cell>
          <cell r="R127" t="str">
            <v>PANITIA PELELANGAN</v>
          </cell>
        </row>
        <row r="128">
          <cell r="N128" t="str">
            <v>Pembangunan Sekolah</v>
          </cell>
        </row>
        <row r="133">
          <cell r="N133" t="str">
            <v>Hi. IBRAHIM, ST, MM</v>
          </cell>
          <cell r="R133" t="str">
            <v>FAISOL MUCHTAR,ST</v>
          </cell>
        </row>
        <row r="134">
          <cell r="N134" t="str">
            <v>NIP.460017324</v>
          </cell>
          <cell r="R134" t="str">
            <v>NIP. 460021411</v>
          </cell>
        </row>
      </sheetData>
      <sheetData sheetId="19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D.116</v>
          </cell>
        </row>
        <row r="5">
          <cell r="B5" t="str">
            <v>Propinsi</v>
          </cell>
          <cell r="E5" t="str">
            <v>:</v>
          </cell>
          <cell r="F5" t="str">
            <v>Lampung</v>
          </cell>
        </row>
        <row r="6">
          <cell r="B6" t="str">
            <v>Kota</v>
          </cell>
          <cell r="E6" t="str">
            <v>:</v>
          </cell>
          <cell r="F6" t="str">
            <v>Bandar Lampung</v>
          </cell>
        </row>
        <row r="7">
          <cell r="B7" t="str">
            <v>Kelurahan</v>
          </cell>
          <cell r="E7" t="str">
            <v>:</v>
          </cell>
          <cell r="F7" t="str">
            <v xml:space="preserve"> </v>
          </cell>
        </row>
        <row r="8">
          <cell r="B8" t="str">
            <v>Kegiatan</v>
          </cell>
          <cell r="E8" t="str">
            <v>:</v>
          </cell>
          <cell r="F8" t="str">
            <v>Pembangunan Sekolah</v>
          </cell>
        </row>
        <row r="9">
          <cell r="B9" t="str">
            <v>Pekerjaan</v>
          </cell>
          <cell r="E9" t="str">
            <v>:</v>
          </cell>
          <cell r="F9" t="str">
            <v>Pembangunan RKB dan Perpustakaan SMA Negeri 15 Bandar Lampung</v>
          </cell>
        </row>
        <row r="10">
          <cell r="B10" t="str">
            <v>Tahun Anggaran</v>
          </cell>
          <cell r="E10" t="str">
            <v>:</v>
          </cell>
          <cell r="F10">
            <v>2006</v>
          </cell>
        </row>
        <row r="12">
          <cell r="K12" t="str">
            <v>HARGA</v>
          </cell>
          <cell r="L12" t="str">
            <v>TOTAL</v>
          </cell>
        </row>
        <row r="13">
          <cell r="B13" t="str">
            <v>NO.</v>
          </cell>
          <cell r="D13" t="str">
            <v>URAIAN  PEKERJAAN</v>
          </cell>
          <cell r="H13" t="str">
            <v>ANALISA</v>
          </cell>
          <cell r="I13" t="str">
            <v xml:space="preserve">    VOLUME</v>
          </cell>
          <cell r="K13" t="str">
            <v>SATUAN</v>
          </cell>
          <cell r="L13" t="str">
            <v>HARGA</v>
          </cell>
        </row>
        <row r="14">
          <cell r="K14" t="str">
            <v>(Rp)</v>
          </cell>
          <cell r="L14" t="str">
            <v>(Rp)</v>
          </cell>
        </row>
        <row r="15">
          <cell r="B15" t="str">
            <v>I</v>
          </cell>
          <cell r="D15" t="str">
            <v>PEKERJAAN PERSIAPAN</v>
          </cell>
        </row>
        <row r="16">
          <cell r="B16">
            <v>1</v>
          </cell>
          <cell r="D16" t="str">
            <v>Papan Nama Proyek</v>
          </cell>
          <cell r="H16" t="str">
            <v>Dihitung</v>
          </cell>
          <cell r="I16">
            <v>1</v>
          </cell>
          <cell r="J16" t="str">
            <v>Ls</v>
          </cell>
          <cell r="K16">
            <v>250000</v>
          </cell>
          <cell r="L16">
            <v>250000</v>
          </cell>
        </row>
        <row r="17">
          <cell r="B17">
            <v>2</v>
          </cell>
          <cell r="D17" t="str">
            <v>Dokumentasi Foto 0%,50%, 100%</v>
          </cell>
          <cell r="H17" t="str">
            <v>Dihitung</v>
          </cell>
          <cell r="I17">
            <v>1</v>
          </cell>
          <cell r="J17" t="str">
            <v>Ls</v>
          </cell>
          <cell r="K17">
            <v>500000</v>
          </cell>
          <cell r="L17">
            <v>500000</v>
          </cell>
        </row>
        <row r="18">
          <cell r="B18">
            <v>3</v>
          </cell>
          <cell r="D18" t="str">
            <v>Pembersihan Lokasi Proyek</v>
          </cell>
          <cell r="H18" t="str">
            <v>Dihitung</v>
          </cell>
          <cell r="I18">
            <v>1</v>
          </cell>
          <cell r="J18" t="str">
            <v>Ls</v>
          </cell>
          <cell r="K18">
            <v>350000</v>
          </cell>
          <cell r="L18">
            <v>350000</v>
          </cell>
        </row>
        <row r="19">
          <cell r="B19">
            <v>4</v>
          </cell>
          <cell r="D19" t="str">
            <v>Biaya Obat-obatan/P3K</v>
          </cell>
          <cell r="H19" t="str">
            <v>Dihitung</v>
          </cell>
          <cell r="I19">
            <v>1</v>
          </cell>
          <cell r="J19" t="str">
            <v>Ls</v>
          </cell>
          <cell r="K19">
            <v>300000</v>
          </cell>
          <cell r="L19">
            <v>300000</v>
          </cell>
        </row>
        <row r="20">
          <cell r="D20" t="str">
            <v>SUB TOTAL  I</v>
          </cell>
          <cell r="L20">
            <v>1400000</v>
          </cell>
        </row>
        <row r="21">
          <cell r="B21" t="str">
            <v>II</v>
          </cell>
          <cell r="D21" t="str">
            <v>PEKERJAAN  PASANGAN</v>
          </cell>
        </row>
        <row r="22">
          <cell r="B22">
            <v>1</v>
          </cell>
          <cell r="D22" t="str">
            <v>Pas. Dinding Bata adukan 1 : 4</v>
          </cell>
          <cell r="H22" t="str">
            <v>G.33h+G.32a</v>
          </cell>
          <cell r="I22">
            <v>33.840999999999994</v>
          </cell>
          <cell r="J22" t="str">
            <v>M3</v>
          </cell>
          <cell r="K22">
            <v>383258.81</v>
          </cell>
          <cell r="L22">
            <v>12969861.390000001</v>
          </cell>
        </row>
        <row r="23">
          <cell r="B23">
            <v>2</v>
          </cell>
          <cell r="D23" t="str">
            <v>Pas. Plesteran adukan 1 : 4</v>
          </cell>
          <cell r="H23" t="str">
            <v>G.50q+G.48</v>
          </cell>
          <cell r="I23">
            <v>685.2</v>
          </cell>
          <cell r="J23" t="str">
            <v>M2</v>
          </cell>
          <cell r="K23">
            <v>19133.61</v>
          </cell>
          <cell r="L23">
            <v>13110349.57</v>
          </cell>
        </row>
        <row r="24">
          <cell r="B24">
            <v>3</v>
          </cell>
          <cell r="D24" t="str">
            <v>Pas. Keramik Lantai 30/30</v>
          </cell>
          <cell r="H24" t="str">
            <v>Supl.III(c)</v>
          </cell>
          <cell r="I24">
            <v>243</v>
          </cell>
          <cell r="J24" t="str">
            <v>M2</v>
          </cell>
          <cell r="K24">
            <v>64691.59</v>
          </cell>
          <cell r="L24">
            <v>15720056.369999999</v>
          </cell>
        </row>
        <row r="25">
          <cell r="D25" t="str">
            <v>SUB TOTAL  II</v>
          </cell>
          <cell r="L25">
            <v>41800267.329999998</v>
          </cell>
        </row>
        <row r="26">
          <cell r="B26" t="str">
            <v>III</v>
          </cell>
          <cell r="D26" t="str">
            <v>PEKERJAAN BETON</v>
          </cell>
        </row>
        <row r="27">
          <cell r="B27">
            <v>1</v>
          </cell>
          <cell r="D27" t="str">
            <v>Cor Beton Ringbalk 20/35 (1:2:3)</v>
          </cell>
          <cell r="H27" t="str">
            <v>G.41+3/4 I.2(b)+1/2 F.8</v>
          </cell>
          <cell r="I27">
            <v>8.19</v>
          </cell>
          <cell r="J27" t="str">
            <v>M3</v>
          </cell>
          <cell r="K27">
            <v>2846717.78</v>
          </cell>
          <cell r="L27">
            <v>23314618.620000001</v>
          </cell>
        </row>
        <row r="28">
          <cell r="B28">
            <v>2</v>
          </cell>
          <cell r="D28" t="str">
            <v>Cor Beton Kolom 30/30 (1:2:3)</v>
          </cell>
          <cell r="H28" t="str">
            <v>G.41+3/4 I.2(b)+1/2 F.8</v>
          </cell>
          <cell r="I28">
            <v>11.628</v>
          </cell>
          <cell r="J28" t="str">
            <v>M3</v>
          </cell>
          <cell r="K28">
            <v>2846717.78</v>
          </cell>
          <cell r="L28">
            <v>33101634.350000001</v>
          </cell>
        </row>
        <row r="29">
          <cell r="B29">
            <v>3</v>
          </cell>
          <cell r="D29" t="str">
            <v>Cor Beton Balok dan Plat Tangga (1:2:3)</v>
          </cell>
          <cell r="H29" t="str">
            <v>G.41+3/4 I.2(b)+F.8</v>
          </cell>
          <cell r="I29">
            <v>4.3499999999999996</v>
          </cell>
          <cell r="J29" t="str">
            <v>M3</v>
          </cell>
          <cell r="K29">
            <v>3348157.78</v>
          </cell>
          <cell r="L29">
            <v>14564486.34</v>
          </cell>
        </row>
        <row r="30">
          <cell r="D30" t="str">
            <v>SUB TOTAL  III</v>
          </cell>
          <cell r="L30">
            <v>70980739.310000002</v>
          </cell>
        </row>
        <row r="31">
          <cell r="B31" t="str">
            <v>IV</v>
          </cell>
          <cell r="D31" t="str">
            <v>PEKERJAAN KUSEN</v>
          </cell>
        </row>
        <row r="32">
          <cell r="B32">
            <v>1</v>
          </cell>
          <cell r="D32" t="str">
            <v>Pas. Kusen Pintu &amp; Jendela (Kayu kls II)</v>
          </cell>
          <cell r="H32" t="str">
            <v>F.27(b)</v>
          </cell>
          <cell r="I32">
            <v>2.6020000000000003</v>
          </cell>
          <cell r="J32" t="str">
            <v>M3</v>
          </cell>
          <cell r="K32">
            <v>3180138</v>
          </cell>
          <cell r="L32">
            <v>8274719.0800000001</v>
          </cell>
        </row>
        <row r="33">
          <cell r="B33">
            <v>2</v>
          </cell>
          <cell r="D33" t="str">
            <v>Pas. Daun Pintu Panel Kayu Kelas II</v>
          </cell>
          <cell r="H33" t="str">
            <v>F.33.2(b)</v>
          </cell>
          <cell r="I33">
            <v>12</v>
          </cell>
          <cell r="J33" t="str">
            <v>M2</v>
          </cell>
          <cell r="K33">
            <v>473575</v>
          </cell>
          <cell r="L33">
            <v>5682900</v>
          </cell>
        </row>
        <row r="34">
          <cell r="B34">
            <v>3</v>
          </cell>
          <cell r="D34" t="str">
            <v>Pas. Daun Jendela (Kaca Polos 5 mm) Kayu Kelas II</v>
          </cell>
          <cell r="H34" t="str">
            <v>F.36(d)</v>
          </cell>
          <cell r="I34">
            <v>40.5</v>
          </cell>
          <cell r="J34" t="str">
            <v>M2</v>
          </cell>
          <cell r="K34">
            <v>435778</v>
          </cell>
          <cell r="L34">
            <v>17649009</v>
          </cell>
        </row>
        <row r="35">
          <cell r="B35">
            <v>4</v>
          </cell>
          <cell r="D35" t="str">
            <v>Pas. Jalusi Kayu Kelas II</v>
          </cell>
          <cell r="H35" t="str">
            <v>F.31(a)</v>
          </cell>
          <cell r="I35">
            <v>34.880000000000003</v>
          </cell>
          <cell r="J35" t="str">
            <v>M2</v>
          </cell>
          <cell r="K35">
            <v>184030.5</v>
          </cell>
          <cell r="L35">
            <v>6418983.8399999999</v>
          </cell>
        </row>
        <row r="36">
          <cell r="B36">
            <v>5</v>
          </cell>
          <cell r="D36" t="str">
            <v>Pas. Engsel Pintu @ 3 bh</v>
          </cell>
          <cell r="H36" t="str">
            <v>Supl.BMPK.2(a)</v>
          </cell>
          <cell r="I36">
            <v>18</v>
          </cell>
          <cell r="J36" t="str">
            <v>Bh</v>
          </cell>
          <cell r="K36">
            <v>8266</v>
          </cell>
          <cell r="L36">
            <v>148788</v>
          </cell>
        </row>
        <row r="37">
          <cell r="B37">
            <v>6</v>
          </cell>
          <cell r="D37" t="str">
            <v>Pas. Engsel Jendela @ 3 bh</v>
          </cell>
          <cell r="H37" t="str">
            <v>Supl.BMPK.2(b)</v>
          </cell>
          <cell r="I37">
            <v>90</v>
          </cell>
          <cell r="J37" t="str">
            <v>Bh</v>
          </cell>
          <cell r="K37">
            <v>7066</v>
          </cell>
          <cell r="L37">
            <v>635940</v>
          </cell>
        </row>
        <row r="38">
          <cell r="B38">
            <v>7</v>
          </cell>
          <cell r="D38" t="str">
            <v>Pas. Grendel Jendela</v>
          </cell>
          <cell r="H38" t="str">
            <v>Supl.BMPK.5(a)</v>
          </cell>
          <cell r="I38">
            <v>45</v>
          </cell>
          <cell r="J38" t="str">
            <v>Bh</v>
          </cell>
          <cell r="K38">
            <v>6566</v>
          </cell>
          <cell r="L38">
            <v>295470</v>
          </cell>
        </row>
        <row r="39">
          <cell r="B39">
            <v>8</v>
          </cell>
          <cell r="D39" t="str">
            <v>Pas. Tarikan Jendela</v>
          </cell>
          <cell r="H39" t="str">
            <v>Supl.BMPK.3(b)</v>
          </cell>
          <cell r="I39">
            <v>45</v>
          </cell>
          <cell r="J39" t="str">
            <v>Bh</v>
          </cell>
          <cell r="K39">
            <v>9066</v>
          </cell>
          <cell r="L39">
            <v>407970</v>
          </cell>
        </row>
        <row r="40">
          <cell r="B40">
            <v>9</v>
          </cell>
          <cell r="D40" t="str">
            <v>Pas. Hak Angin</v>
          </cell>
          <cell r="H40" t="str">
            <v>Supl.BMPK.4</v>
          </cell>
          <cell r="I40">
            <v>90</v>
          </cell>
          <cell r="J40" t="str">
            <v>Bh</v>
          </cell>
          <cell r="K40">
            <v>4066</v>
          </cell>
          <cell r="L40">
            <v>365940</v>
          </cell>
        </row>
        <row r="41">
          <cell r="B41">
            <v>10</v>
          </cell>
          <cell r="D41" t="str">
            <v>Pas. Kunci Tanam 2 x Putar</v>
          </cell>
          <cell r="H41" t="str">
            <v>Supl.BMPK.1(b)</v>
          </cell>
          <cell r="I41">
            <v>3</v>
          </cell>
          <cell r="J41" t="str">
            <v>Bh</v>
          </cell>
          <cell r="K41">
            <v>79000</v>
          </cell>
          <cell r="L41">
            <v>237000</v>
          </cell>
        </row>
        <row r="42">
          <cell r="D42" t="str">
            <v>SUB TOTAL  IV</v>
          </cell>
          <cell r="L42">
            <v>40116719.920000002</v>
          </cell>
        </row>
        <row r="43">
          <cell r="B43" t="str">
            <v>V</v>
          </cell>
          <cell r="D43" t="str">
            <v xml:space="preserve">PEKERJAAN ATAP &amp; PLAFON </v>
          </cell>
        </row>
        <row r="44">
          <cell r="B44">
            <v>1</v>
          </cell>
          <cell r="D44" t="str">
            <v>Pas. Kuda-Kuda Rangka Baja L.60.60.6, Plat simpul  8 mm</v>
          </cell>
          <cell r="H44" t="str">
            <v>F.22a</v>
          </cell>
          <cell r="I44">
            <v>2375.6799999999998</v>
          </cell>
          <cell r="J44" t="str">
            <v>Kg</v>
          </cell>
          <cell r="K44">
            <v>43250</v>
          </cell>
          <cell r="L44">
            <v>102748160</v>
          </cell>
        </row>
        <row r="45">
          <cell r="B45">
            <v>2</v>
          </cell>
          <cell r="D45" t="str">
            <v>Pas. Tracktank Dia 10 mm</v>
          </cell>
          <cell r="H45" t="str">
            <v>Dihitung</v>
          </cell>
          <cell r="I45">
            <v>261.57</v>
          </cell>
          <cell r="J45" t="str">
            <v>Kg</v>
          </cell>
          <cell r="K45">
            <v>7500</v>
          </cell>
          <cell r="L45">
            <v>1961775</v>
          </cell>
        </row>
        <row r="46">
          <cell r="B46">
            <v>3</v>
          </cell>
          <cell r="D46" t="str">
            <v xml:space="preserve">Pas. Baut angker Dia. 12 mm Panjang 30 cm </v>
          </cell>
          <cell r="H46" t="str">
            <v>Dihitung</v>
          </cell>
          <cell r="I46">
            <v>88</v>
          </cell>
          <cell r="J46" t="str">
            <v>Buah</v>
          </cell>
          <cell r="K46">
            <v>7500</v>
          </cell>
          <cell r="L46">
            <v>660000</v>
          </cell>
        </row>
        <row r="47">
          <cell r="B47">
            <v>4</v>
          </cell>
          <cell r="D47" t="str">
            <v xml:space="preserve">Pas. Baut Dia. 8 mm Panjang 12,5 cm </v>
          </cell>
          <cell r="H47" t="str">
            <v>Dihitung</v>
          </cell>
          <cell r="I47">
            <v>72</v>
          </cell>
          <cell r="J47" t="str">
            <v>Buah</v>
          </cell>
          <cell r="K47">
            <v>5000</v>
          </cell>
          <cell r="L47">
            <v>360000</v>
          </cell>
        </row>
        <row r="48">
          <cell r="B48">
            <v>5</v>
          </cell>
          <cell r="D48" t="str">
            <v>Pas. Gording Kayu Kls.II  8/12 cm</v>
          </cell>
          <cell r="H48" t="str">
            <v>F.22(a)</v>
          </cell>
          <cell r="I48">
            <v>1.768</v>
          </cell>
          <cell r="J48" t="str">
            <v>M3</v>
          </cell>
          <cell r="K48">
            <v>3481800</v>
          </cell>
          <cell r="L48">
            <v>6155822.4000000004</v>
          </cell>
        </row>
        <row r="49">
          <cell r="B49">
            <v>6</v>
          </cell>
          <cell r="D49" t="str">
            <v>Pas. Kaso dan Reng Kayu Kelas II</v>
          </cell>
          <cell r="H49" t="str">
            <v>F.16</v>
          </cell>
          <cell r="I49">
            <v>289.93</v>
          </cell>
          <cell r="J49" t="str">
            <v>M2</v>
          </cell>
          <cell r="K49">
            <v>17602</v>
          </cell>
          <cell r="L49">
            <v>5103347.8600000003</v>
          </cell>
        </row>
        <row r="50">
          <cell r="B50">
            <v>7</v>
          </cell>
          <cell r="D50" t="str">
            <v>Pas. Penutup Atap Genteng Plentong Mantili</v>
          </cell>
          <cell r="H50" t="str">
            <v>H.2.1(c)</v>
          </cell>
          <cell r="I50">
            <v>289.93</v>
          </cell>
          <cell r="J50" t="str">
            <v>M2</v>
          </cell>
          <cell r="K50">
            <v>32340</v>
          </cell>
          <cell r="L50">
            <v>9376336.1999999993</v>
          </cell>
        </row>
        <row r="51">
          <cell r="B51">
            <v>8</v>
          </cell>
          <cell r="D51" t="str">
            <v>Menutup bubungan Genteng Plentong Mantili</v>
          </cell>
          <cell r="H51" t="str">
            <v>H.6+G.16(c)</v>
          </cell>
          <cell r="I51">
            <v>41</v>
          </cell>
          <cell r="J51" t="str">
            <v>M'</v>
          </cell>
          <cell r="K51">
            <v>31740</v>
          </cell>
          <cell r="L51">
            <v>1301340</v>
          </cell>
        </row>
        <row r="52">
          <cell r="B52">
            <v>9</v>
          </cell>
          <cell r="D52" t="str">
            <v>Pas. Rangka Plafon (Kayu Kelas III)</v>
          </cell>
          <cell r="H52" t="str">
            <v>F.1.1</v>
          </cell>
          <cell r="I52">
            <v>4.4660000000000002</v>
          </cell>
          <cell r="J52" t="str">
            <v>M3</v>
          </cell>
          <cell r="K52">
            <v>2685950</v>
          </cell>
          <cell r="L52">
            <v>11995452.699999999</v>
          </cell>
        </row>
        <row r="53">
          <cell r="B53">
            <v>10</v>
          </cell>
          <cell r="D53" t="str">
            <v>Pas. Plafon (triplek 3 mm )</v>
          </cell>
          <cell r="H53" t="str">
            <v>D.12(a)</v>
          </cell>
          <cell r="I53">
            <v>319</v>
          </cell>
          <cell r="J53" t="str">
            <v>M2</v>
          </cell>
          <cell r="K53">
            <v>23115</v>
          </cell>
          <cell r="L53">
            <v>7373685</v>
          </cell>
        </row>
        <row r="54">
          <cell r="B54">
            <v>11</v>
          </cell>
          <cell r="D54" t="str">
            <v>Pas. Lis Profil siku 5 cm</v>
          </cell>
          <cell r="H54" t="str">
            <v>Supl.BMPK.15</v>
          </cell>
          <cell r="I54">
            <v>244</v>
          </cell>
          <cell r="J54" t="str">
            <v>M'</v>
          </cell>
          <cell r="K54">
            <v>24235</v>
          </cell>
          <cell r="L54">
            <v>5913340</v>
          </cell>
        </row>
        <row r="55">
          <cell r="B55">
            <v>12</v>
          </cell>
          <cell r="D55" t="str">
            <v>Pas. Lisplank ( Papan 3/25 Kayu Kelas II)</v>
          </cell>
          <cell r="H55" t="str">
            <v>F.21</v>
          </cell>
          <cell r="I55">
            <v>20.25</v>
          </cell>
          <cell r="J55" t="str">
            <v>M2</v>
          </cell>
          <cell r="K55">
            <v>93324</v>
          </cell>
          <cell r="L55">
            <v>1889811</v>
          </cell>
        </row>
        <row r="56">
          <cell r="D56" t="str">
            <v>SUB TOTAL  V</v>
          </cell>
          <cell r="L56">
            <v>154839070.16</v>
          </cell>
        </row>
        <row r="57">
          <cell r="B57" t="str">
            <v>VI</v>
          </cell>
          <cell r="D57" t="str">
            <v>PEKERJAAN INSTALASI LISTRIK</v>
          </cell>
        </row>
        <row r="58">
          <cell r="B58">
            <v>1</v>
          </cell>
          <cell r="D58" t="str">
            <v>Instalasi Listrik</v>
          </cell>
          <cell r="H58" t="str">
            <v>Dihitung</v>
          </cell>
          <cell r="I58">
            <v>30</v>
          </cell>
          <cell r="J58" t="str">
            <v>Titik</v>
          </cell>
          <cell r="K58">
            <v>32500</v>
          </cell>
          <cell r="L58">
            <v>975000</v>
          </cell>
        </row>
        <row r="59">
          <cell r="B59">
            <v>2</v>
          </cell>
          <cell r="D59" t="str">
            <v>Stop Kontak kualitas baik</v>
          </cell>
          <cell r="H59" t="str">
            <v>Dihitung</v>
          </cell>
          <cell r="I59">
            <v>3</v>
          </cell>
          <cell r="J59" t="str">
            <v>Bh</v>
          </cell>
          <cell r="K59">
            <v>25000</v>
          </cell>
          <cell r="L59">
            <v>75000</v>
          </cell>
        </row>
        <row r="60">
          <cell r="B60">
            <v>3</v>
          </cell>
          <cell r="D60" t="str">
            <v>Sakelar Tunggal Kualitas baik</v>
          </cell>
          <cell r="H60" t="str">
            <v>Dihitung</v>
          </cell>
          <cell r="I60">
            <v>3</v>
          </cell>
          <cell r="J60" t="str">
            <v>Bh</v>
          </cell>
          <cell r="K60">
            <v>15000</v>
          </cell>
          <cell r="L60">
            <v>45000</v>
          </cell>
        </row>
        <row r="61">
          <cell r="B61">
            <v>4</v>
          </cell>
          <cell r="D61" t="str">
            <v>Lampu TL = 1 x 20 Watt Lengkap</v>
          </cell>
          <cell r="H61" t="str">
            <v>Dihitung</v>
          </cell>
          <cell r="I61">
            <v>12</v>
          </cell>
          <cell r="J61" t="str">
            <v>Bh</v>
          </cell>
          <cell r="K61">
            <v>45000</v>
          </cell>
          <cell r="L61">
            <v>540000</v>
          </cell>
        </row>
        <row r="62">
          <cell r="B62">
            <v>5</v>
          </cell>
          <cell r="D62" t="str">
            <v>Lampu Pijar 25 Watt</v>
          </cell>
          <cell r="H62" t="str">
            <v>Dihitung</v>
          </cell>
          <cell r="I62">
            <v>4</v>
          </cell>
          <cell r="J62" t="str">
            <v>Bh</v>
          </cell>
          <cell r="K62">
            <v>5000</v>
          </cell>
          <cell r="L62">
            <v>20000</v>
          </cell>
        </row>
        <row r="63">
          <cell r="D63" t="str">
            <v>SUB TOTAL  VI</v>
          </cell>
          <cell r="L63">
            <v>1655000</v>
          </cell>
        </row>
        <row r="64">
          <cell r="B64" t="str">
            <v>VII</v>
          </cell>
          <cell r="D64" t="str">
            <v>PEKERJAAN PENGECATAN</v>
          </cell>
        </row>
        <row r="65">
          <cell r="B65">
            <v>1</v>
          </cell>
          <cell r="D65" t="str">
            <v>Pengecatan Dinding &amp; Plafon</v>
          </cell>
          <cell r="H65" t="str">
            <v>G.53.1</v>
          </cell>
          <cell r="I65">
            <v>791</v>
          </cell>
          <cell r="J65" t="str">
            <v>M2</v>
          </cell>
          <cell r="K65">
            <v>7561</v>
          </cell>
          <cell r="L65">
            <v>5980751</v>
          </cell>
        </row>
        <row r="66">
          <cell r="B66">
            <v>2</v>
          </cell>
          <cell r="D66" t="str">
            <v>Cat Kusen,Pintu,Jendela &amp; Listplank</v>
          </cell>
          <cell r="H66" t="str">
            <v>Supl.IX.1</v>
          </cell>
          <cell r="I66">
            <v>99.492000000000004</v>
          </cell>
          <cell r="J66" t="str">
            <v>M2</v>
          </cell>
          <cell r="K66">
            <v>14171.75</v>
          </cell>
          <cell r="L66">
            <v>1409975.75</v>
          </cell>
        </row>
        <row r="67">
          <cell r="D67" t="str">
            <v>SUB TOTAL  VII</v>
          </cell>
          <cell r="L67">
            <v>7390726.75</v>
          </cell>
        </row>
        <row r="68">
          <cell r="B68" t="str">
            <v>A</v>
          </cell>
          <cell r="D68" t="str">
            <v>JUMLAH</v>
          </cell>
          <cell r="L68">
            <v>318182523.47000003</v>
          </cell>
        </row>
        <row r="69">
          <cell r="B69" t="str">
            <v>B</v>
          </cell>
          <cell r="D69" t="str">
            <v>PPN 10%</v>
          </cell>
          <cell r="L69">
            <v>31818252.350000001</v>
          </cell>
        </row>
        <row r="70">
          <cell r="B70" t="str">
            <v>C</v>
          </cell>
          <cell r="D70" t="str">
            <v>JUMLAH  (A+B)</v>
          </cell>
          <cell r="L70">
            <v>350000775.82000005</v>
          </cell>
        </row>
        <row r="71">
          <cell r="B71" t="str">
            <v>D</v>
          </cell>
          <cell r="D71" t="str">
            <v>JUMLAH DIBULATKAN</v>
          </cell>
          <cell r="L71">
            <v>350000000</v>
          </cell>
        </row>
        <row r="72">
          <cell r="N72" t="str">
            <v>REKAPITULASI RENCANA ANGGARAN BIAYA</v>
          </cell>
        </row>
        <row r="73">
          <cell r="N73" t="str">
            <v>OWNER'S ESTIMATE</v>
          </cell>
        </row>
        <row r="75">
          <cell r="N75" t="str">
            <v>Kode Paket</v>
          </cell>
          <cell r="O75" t="str">
            <v>:</v>
          </cell>
          <cell r="P75" t="str">
            <v>D.116</v>
          </cell>
        </row>
        <row r="76">
          <cell r="N76" t="str">
            <v>Propinsi</v>
          </cell>
          <cell r="O76" t="str">
            <v>:</v>
          </cell>
          <cell r="P76" t="str">
            <v>Lampung</v>
          </cell>
        </row>
        <row r="77">
          <cell r="N77" t="str">
            <v>Kota</v>
          </cell>
          <cell r="O77" t="str">
            <v>:</v>
          </cell>
          <cell r="P77" t="str">
            <v>Bandar Lampung</v>
          </cell>
        </row>
        <row r="78">
          <cell r="N78" t="str">
            <v>Kelurahan</v>
          </cell>
          <cell r="O78" t="str">
            <v>:</v>
          </cell>
          <cell r="P78" t="str">
            <v xml:space="preserve"> </v>
          </cell>
        </row>
        <row r="79">
          <cell r="N79" t="str">
            <v>Kegiatan</v>
          </cell>
          <cell r="O79" t="str">
            <v>:</v>
          </cell>
          <cell r="P79" t="str">
            <v>Pembangunan Sekolah</v>
          </cell>
        </row>
        <row r="80">
          <cell r="N80" t="str">
            <v>Pekerjaan</v>
          </cell>
          <cell r="O80" t="str">
            <v>:</v>
          </cell>
          <cell r="P80" t="str">
            <v>Pembangunan RKB dan Perpustakaan SMA Negeri 15 Bandar Lampung</v>
          </cell>
        </row>
        <row r="81">
          <cell r="N81" t="str">
            <v>Tahun Anggaran</v>
          </cell>
          <cell r="O81" t="str">
            <v>:</v>
          </cell>
          <cell r="P81">
            <v>2006</v>
          </cell>
        </row>
        <row r="83">
          <cell r="N83" t="str">
            <v>NO.</v>
          </cell>
          <cell r="O83" t="str">
            <v>URAIAN  PEKERJAAN</v>
          </cell>
          <cell r="U83" t="str">
            <v>TOTAL</v>
          </cell>
        </row>
        <row r="84">
          <cell r="U84" t="str">
            <v>HARGA</v>
          </cell>
        </row>
        <row r="85">
          <cell r="U85" t="str">
            <v>(Rp)</v>
          </cell>
        </row>
        <row r="86">
          <cell r="N86" t="str">
            <v>I</v>
          </cell>
          <cell r="P86" t="str">
            <v>PEKERJAAN PERSIAPAN</v>
          </cell>
          <cell r="U86">
            <v>1400000</v>
          </cell>
        </row>
        <row r="87">
          <cell r="N87" t="str">
            <v>II</v>
          </cell>
          <cell r="P87" t="str">
            <v>PEKERJAAN  PASANGAN</v>
          </cell>
          <cell r="U87">
            <v>41800267.329999998</v>
          </cell>
        </row>
        <row r="88">
          <cell r="N88" t="str">
            <v>III</v>
          </cell>
          <cell r="P88" t="str">
            <v>PEKERJAAN BETON</v>
          </cell>
          <cell r="U88">
            <v>70980739.310000002</v>
          </cell>
        </row>
        <row r="89">
          <cell r="N89" t="str">
            <v>IV</v>
          </cell>
          <cell r="P89" t="str">
            <v>PEKERJAAN KUSEN</v>
          </cell>
          <cell r="U89">
            <v>40116719.920000002</v>
          </cell>
        </row>
        <row r="90">
          <cell r="N90" t="str">
            <v>V</v>
          </cell>
          <cell r="P90" t="str">
            <v xml:space="preserve">PEKERJAAN ATAP &amp; PLAFON </v>
          </cell>
          <cell r="U90">
            <v>154839070.16</v>
          </cell>
        </row>
        <row r="91">
          <cell r="N91" t="str">
            <v>VI</v>
          </cell>
          <cell r="P91" t="str">
            <v>PEKERJAAN INSTALASI LISTRIK</v>
          </cell>
          <cell r="U91">
            <v>1655000</v>
          </cell>
        </row>
        <row r="92">
          <cell r="N92" t="str">
            <v>VII</v>
          </cell>
          <cell r="P92" t="str">
            <v>PEKERJAAN PENGECATAN</v>
          </cell>
          <cell r="U92">
            <v>7390726.75</v>
          </cell>
        </row>
        <row r="93">
          <cell r="P93" t="str">
            <v>JUMLAH ( I  s/d.  VII)</v>
          </cell>
          <cell r="U93">
            <v>318182523.47000003</v>
          </cell>
        </row>
        <row r="94">
          <cell r="P94" t="str">
            <v>PPN 10%</v>
          </cell>
          <cell r="U94">
            <v>31818252.347000003</v>
          </cell>
        </row>
        <row r="95">
          <cell r="P95" t="str">
            <v>TOTAL</v>
          </cell>
          <cell r="U95">
            <v>350000775.81700003</v>
          </cell>
        </row>
        <row r="96">
          <cell r="P96" t="str">
            <v>DIBULATKAN</v>
          </cell>
          <cell r="U96">
            <v>350000000</v>
          </cell>
        </row>
        <row r="98">
          <cell r="N98" t="str">
            <v>Terbilang</v>
          </cell>
          <cell r="O98" t="str">
            <v>:</v>
          </cell>
          <cell r="P98" t="str">
            <v>Tiga Ratus Lima Puluh Juta Rupiah</v>
          </cell>
        </row>
        <row r="101">
          <cell r="R101" t="str">
            <v>Bandar Lampung,  ...................... 2006</v>
          </cell>
        </row>
        <row r="102">
          <cell r="N102" t="str">
            <v>MENGETAHUI :</v>
          </cell>
        </row>
        <row r="103">
          <cell r="N103" t="str">
            <v>PEJABAT PEMBUAT KOMITMEN/ PEMIMPIN KEGIATAN</v>
          </cell>
          <cell r="R103" t="str">
            <v>PANITIA PENGADAAN JASA KONSTRUKSI</v>
          </cell>
        </row>
        <row r="104">
          <cell r="R104" t="str">
            <v>Ketua</v>
          </cell>
        </row>
        <row r="109">
          <cell r="N109" t="str">
            <v>Hi.IBRAHIM, ST,MM</v>
          </cell>
          <cell r="R109" t="str">
            <v>FAISOL MUCHTAR,ST</v>
          </cell>
        </row>
        <row r="110">
          <cell r="N110" t="str">
            <v>NIP.460017324</v>
          </cell>
          <cell r="R110" t="str">
            <v>NIP. 460 021 411</v>
          </cell>
        </row>
      </sheetData>
      <sheetData sheetId="20" refreshError="1"/>
      <sheetData sheetId="21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D.118</v>
          </cell>
        </row>
        <row r="5">
          <cell r="B5" t="str">
            <v>Propinsi</v>
          </cell>
          <cell r="E5" t="str">
            <v>:</v>
          </cell>
          <cell r="F5" t="str">
            <v>Lampung</v>
          </cell>
        </row>
        <row r="6">
          <cell r="B6" t="str">
            <v>Kota</v>
          </cell>
          <cell r="E6" t="str">
            <v>:</v>
          </cell>
          <cell r="F6" t="str">
            <v>Bandar Lampung</v>
          </cell>
        </row>
        <row r="7">
          <cell r="B7" t="str">
            <v>Kelurahan</v>
          </cell>
          <cell r="E7" t="str">
            <v>:</v>
          </cell>
          <cell r="F7" t="str">
            <v>Kelurahan Sukamaju</v>
          </cell>
        </row>
        <row r="8">
          <cell r="B8" t="str">
            <v>Kegiatan</v>
          </cell>
          <cell r="E8" t="str">
            <v>:</v>
          </cell>
          <cell r="F8" t="str">
            <v>Pembangunan Sekolah</v>
          </cell>
        </row>
        <row r="9">
          <cell r="B9" t="str">
            <v>Pekerjaan</v>
          </cell>
          <cell r="E9" t="str">
            <v>:</v>
          </cell>
          <cell r="F9" t="str">
            <v>Pembangunan LAB IPA SMA Negeri 11 Bandar Lampung</v>
          </cell>
        </row>
        <row r="10">
          <cell r="B10" t="str">
            <v>Tahun Anggaran</v>
          </cell>
          <cell r="E10" t="str">
            <v>:</v>
          </cell>
          <cell r="F10">
            <v>2006</v>
          </cell>
        </row>
        <row r="12">
          <cell r="K12" t="str">
            <v>HARGA</v>
          </cell>
          <cell r="L12" t="str">
            <v>TOTAL</v>
          </cell>
        </row>
        <row r="13">
          <cell r="B13" t="str">
            <v>NO.</v>
          </cell>
          <cell r="D13" t="str">
            <v>URAIAN  PEKERJAAN</v>
          </cell>
          <cell r="H13" t="str">
            <v>ANALISA</v>
          </cell>
          <cell r="I13" t="str">
            <v xml:space="preserve">    VOLUME</v>
          </cell>
          <cell r="K13" t="str">
            <v>SATUAN</v>
          </cell>
          <cell r="L13" t="str">
            <v>HARGA</v>
          </cell>
        </row>
        <row r="14">
          <cell r="K14" t="str">
            <v>(Rp)</v>
          </cell>
          <cell r="L14" t="str">
            <v>(Rp)</v>
          </cell>
        </row>
        <row r="15">
          <cell r="B15" t="str">
            <v>I</v>
          </cell>
          <cell r="D15" t="str">
            <v>PEKERJAAN PERSIAPAN</v>
          </cell>
        </row>
        <row r="16">
          <cell r="B16">
            <v>1</v>
          </cell>
          <cell r="D16" t="str">
            <v>Pengukuran dan Pemasangan Bouwplank</v>
          </cell>
          <cell r="H16" t="str">
            <v>Dihitung</v>
          </cell>
          <cell r="I16">
            <v>1</v>
          </cell>
          <cell r="J16" t="str">
            <v>Ls</v>
          </cell>
          <cell r="K16">
            <v>350000</v>
          </cell>
          <cell r="L16">
            <v>350000</v>
          </cell>
        </row>
        <row r="17">
          <cell r="B17">
            <v>2</v>
          </cell>
          <cell r="D17" t="str">
            <v>Papan Nama Proyek</v>
          </cell>
          <cell r="H17" t="str">
            <v>Dihitung</v>
          </cell>
          <cell r="I17">
            <v>1</v>
          </cell>
          <cell r="J17" t="str">
            <v>Ls</v>
          </cell>
          <cell r="K17">
            <v>250000</v>
          </cell>
          <cell r="L17">
            <v>250000</v>
          </cell>
        </row>
        <row r="18">
          <cell r="B18">
            <v>3</v>
          </cell>
          <cell r="D18" t="str">
            <v>Pembersihan Lokasi Proyek</v>
          </cell>
          <cell r="H18" t="str">
            <v>Dihitung</v>
          </cell>
          <cell r="I18">
            <v>1</v>
          </cell>
          <cell r="J18" t="str">
            <v>Ls</v>
          </cell>
          <cell r="K18">
            <v>250000</v>
          </cell>
          <cell r="L18">
            <v>250000</v>
          </cell>
        </row>
        <row r="19">
          <cell r="B19">
            <v>4</v>
          </cell>
          <cell r="D19" t="str">
            <v>Biaya Obat-obatan/P3K</v>
          </cell>
          <cell r="H19" t="str">
            <v>Dihitung</v>
          </cell>
          <cell r="I19">
            <v>1</v>
          </cell>
          <cell r="J19" t="str">
            <v>Ls</v>
          </cell>
          <cell r="K19">
            <v>250000</v>
          </cell>
          <cell r="L19">
            <v>250000</v>
          </cell>
        </row>
        <row r="20">
          <cell r="B20">
            <v>5</v>
          </cell>
          <cell r="D20" t="str">
            <v>Dokumentasi Foto 0%, 50%, 100%</v>
          </cell>
          <cell r="H20" t="str">
            <v>Dihitung</v>
          </cell>
          <cell r="I20">
            <v>1</v>
          </cell>
          <cell r="J20" t="str">
            <v>Ls</v>
          </cell>
          <cell r="K20">
            <v>500000</v>
          </cell>
          <cell r="L20">
            <v>500000</v>
          </cell>
        </row>
        <row r="21">
          <cell r="D21" t="str">
            <v>SUB TOTAL  I</v>
          </cell>
          <cell r="L21">
            <v>1600000</v>
          </cell>
        </row>
        <row r="22">
          <cell r="B22" t="str">
            <v>II</v>
          </cell>
          <cell r="D22" t="str">
            <v>PEKERJAAN TANAH</v>
          </cell>
        </row>
        <row r="23">
          <cell r="B23">
            <v>1</v>
          </cell>
          <cell r="D23" t="str">
            <v>Galian Tanah Pondasi</v>
          </cell>
          <cell r="H23" t="str">
            <v>A.1</v>
          </cell>
          <cell r="I23">
            <v>22.95</v>
          </cell>
          <cell r="J23" t="str">
            <v>M3</v>
          </cell>
          <cell r="K23">
            <v>19775</v>
          </cell>
          <cell r="L23">
            <v>453836.25</v>
          </cell>
        </row>
        <row r="24">
          <cell r="B24">
            <v>2</v>
          </cell>
          <cell r="D24" t="str">
            <v>Urugan Tanah</v>
          </cell>
          <cell r="H24" t="str">
            <v>A.17</v>
          </cell>
          <cell r="I24">
            <v>7.65</v>
          </cell>
          <cell r="J24" t="str">
            <v>M3</v>
          </cell>
          <cell r="K24">
            <v>6660</v>
          </cell>
          <cell r="L24">
            <v>50949</v>
          </cell>
        </row>
        <row r="25">
          <cell r="B25">
            <v>3</v>
          </cell>
          <cell r="D25" t="str">
            <v>Urugan Pasir Bawah Pondasi</v>
          </cell>
          <cell r="H25" t="str">
            <v>A.18</v>
          </cell>
          <cell r="I25">
            <v>5.61</v>
          </cell>
          <cell r="J25" t="str">
            <v>M3</v>
          </cell>
          <cell r="K25">
            <v>146691.20000000001</v>
          </cell>
          <cell r="L25">
            <v>822937.63</v>
          </cell>
        </row>
        <row r="26">
          <cell r="B26">
            <v>4</v>
          </cell>
          <cell r="D26" t="str">
            <v>Urugan Pasir Bawah Lantai</v>
          </cell>
          <cell r="H26" t="str">
            <v>A.18</v>
          </cell>
          <cell r="I26">
            <v>9.6</v>
          </cell>
          <cell r="J26" t="str">
            <v>M3</v>
          </cell>
          <cell r="K26">
            <v>146691.20000000001</v>
          </cell>
          <cell r="L26">
            <v>1408235.52</v>
          </cell>
        </row>
        <row r="27">
          <cell r="D27" t="str">
            <v>SUB TOTAL  II</v>
          </cell>
          <cell r="L27">
            <v>2735958.4</v>
          </cell>
        </row>
        <row r="28">
          <cell r="B28" t="str">
            <v>III</v>
          </cell>
          <cell r="D28" t="str">
            <v>PEKERJAAN  PASANGAN</v>
          </cell>
        </row>
        <row r="29">
          <cell r="B29">
            <v>1</v>
          </cell>
          <cell r="D29" t="str">
            <v>Pas. Batu Kosong</v>
          </cell>
          <cell r="H29" t="str">
            <v>G.2</v>
          </cell>
          <cell r="I29">
            <v>0</v>
          </cell>
          <cell r="J29" t="str">
            <v>M3</v>
          </cell>
          <cell r="K29">
            <v>222591</v>
          </cell>
          <cell r="L29">
            <v>0</v>
          </cell>
        </row>
        <row r="30">
          <cell r="B30">
            <v>2</v>
          </cell>
          <cell r="D30" t="str">
            <v>Pas. Batu Belah Hitam</v>
          </cell>
          <cell r="H30" t="str">
            <v>G.32h+G.26(a)</v>
          </cell>
          <cell r="I30">
            <v>21.302499999999998</v>
          </cell>
          <cell r="J30" t="str">
            <v>M3</v>
          </cell>
          <cell r="K30">
            <v>527127.02</v>
          </cell>
          <cell r="L30">
            <v>11229123.34</v>
          </cell>
        </row>
        <row r="31">
          <cell r="B31">
            <v>3</v>
          </cell>
          <cell r="D31" t="str">
            <v>Pas. Dinding Bata adukan 1 : 4</v>
          </cell>
          <cell r="H31" t="str">
            <v>G.33h+G.32a</v>
          </cell>
          <cell r="I31">
            <v>19.38</v>
          </cell>
          <cell r="J31" t="str">
            <v>M3</v>
          </cell>
          <cell r="K31">
            <v>383258.81</v>
          </cell>
          <cell r="L31">
            <v>7427555.7400000002</v>
          </cell>
        </row>
        <row r="32">
          <cell r="B32">
            <v>4</v>
          </cell>
          <cell r="D32" t="str">
            <v>Pas. Plesteran adukan 1 : 4</v>
          </cell>
          <cell r="H32" t="str">
            <v>G.50q+G.48</v>
          </cell>
          <cell r="I32">
            <v>387.6</v>
          </cell>
          <cell r="J32" t="str">
            <v>M2</v>
          </cell>
          <cell r="K32">
            <v>19133.61</v>
          </cell>
          <cell r="L32">
            <v>7416187.2400000002</v>
          </cell>
        </row>
        <row r="33">
          <cell r="B33">
            <v>5</v>
          </cell>
          <cell r="D33" t="str">
            <v>Pas. Lantai floor adukan 1 : 3</v>
          </cell>
          <cell r="H33" t="str">
            <v>G.51i</v>
          </cell>
          <cell r="I33">
            <v>140</v>
          </cell>
          <cell r="J33" t="str">
            <v>M2</v>
          </cell>
          <cell r="K33">
            <v>27805.629999999997</v>
          </cell>
          <cell r="L33">
            <v>3892788.2</v>
          </cell>
        </row>
        <row r="34">
          <cell r="B34">
            <v>6</v>
          </cell>
          <cell r="D34" t="str">
            <v>Pas. Saluran Air Keliling Bangunan</v>
          </cell>
          <cell r="H34" t="str">
            <v>G.81</v>
          </cell>
          <cell r="I34">
            <v>52</v>
          </cell>
          <cell r="J34" t="str">
            <v>M'</v>
          </cell>
          <cell r="K34">
            <v>70725.08</v>
          </cell>
          <cell r="L34">
            <v>3677704.16</v>
          </cell>
        </row>
        <row r="35">
          <cell r="B35">
            <v>7</v>
          </cell>
          <cell r="D35" t="str">
            <v>Pas. Rabat beton tak bertulng</v>
          </cell>
          <cell r="H35" t="str">
            <v>G.41</v>
          </cell>
          <cell r="I35">
            <v>4.95</v>
          </cell>
          <cell r="J35" t="str">
            <v>M3</v>
          </cell>
          <cell r="K35">
            <v>701589.14</v>
          </cell>
          <cell r="L35">
            <v>3472866.24</v>
          </cell>
        </row>
        <row r="36">
          <cell r="B36">
            <v>8</v>
          </cell>
          <cell r="D36" t="str">
            <v>Pas. Keramik Lantai 30/30 Cm</v>
          </cell>
          <cell r="H36" t="str">
            <v>Supl.III(c)</v>
          </cell>
          <cell r="I36">
            <v>140</v>
          </cell>
          <cell r="J36" t="str">
            <v>M2</v>
          </cell>
          <cell r="K36">
            <v>64691.59</v>
          </cell>
          <cell r="L36">
            <v>9056822.5999999996</v>
          </cell>
        </row>
        <row r="37">
          <cell r="B37">
            <v>9</v>
          </cell>
          <cell r="D37" t="str">
            <v>Pas. Keramik Lantai 20/20 Cm</v>
          </cell>
          <cell r="H37" t="str">
            <v>Supl.IV(c)</v>
          </cell>
          <cell r="I37">
            <v>21.6</v>
          </cell>
          <cell r="J37" t="str">
            <v>M2</v>
          </cell>
          <cell r="K37">
            <v>88741.59</v>
          </cell>
          <cell r="L37">
            <v>1916818.34</v>
          </cell>
        </row>
        <row r="38">
          <cell r="D38" t="str">
            <v>SUB TOTAL  III</v>
          </cell>
          <cell r="L38">
            <v>48089865.860000007</v>
          </cell>
        </row>
        <row r="39">
          <cell r="B39" t="str">
            <v>IV</v>
          </cell>
          <cell r="D39" t="str">
            <v>PEKERJAAN BETON</v>
          </cell>
        </row>
        <row r="40">
          <cell r="B40">
            <v>1</v>
          </cell>
          <cell r="D40" t="str">
            <v>Cor Meja Beton (1:2:3)</v>
          </cell>
          <cell r="H40" t="str">
            <v>G.41+3/4 I.2(b)+1/2 F.8</v>
          </cell>
          <cell r="I40">
            <v>2.1119999999999997</v>
          </cell>
          <cell r="J40" t="str">
            <v>M3</v>
          </cell>
          <cell r="K40">
            <v>2846717.78</v>
          </cell>
          <cell r="L40">
            <v>6012267.9500000002</v>
          </cell>
        </row>
        <row r="41">
          <cell r="B41">
            <v>2</v>
          </cell>
          <cell r="D41" t="str">
            <v>Cor Beton Sloof 15/20 (1:2:3)</v>
          </cell>
          <cell r="H41" t="str">
            <v>G.41+3/4 I.2(b)+1/2 F.8</v>
          </cell>
          <cell r="I41">
            <v>1.53</v>
          </cell>
          <cell r="J41" t="str">
            <v>M3</v>
          </cell>
          <cell r="K41">
            <v>2846717.78</v>
          </cell>
          <cell r="L41">
            <v>4355478.2</v>
          </cell>
        </row>
        <row r="42">
          <cell r="B42">
            <v>3</v>
          </cell>
          <cell r="D42" t="str">
            <v>Cor Beton Kolom Praktis 12/12 (1:2:3)</v>
          </cell>
          <cell r="H42" t="str">
            <v>G.41+3/4 I.2(a)+1/2 F.8</v>
          </cell>
          <cell r="I42">
            <v>0.73439999999999994</v>
          </cell>
          <cell r="J42" t="str">
            <v>M3</v>
          </cell>
          <cell r="K42">
            <v>2649475.14</v>
          </cell>
          <cell r="L42">
            <v>1945774.54</v>
          </cell>
        </row>
        <row r="43">
          <cell r="B43">
            <v>4</v>
          </cell>
          <cell r="D43" t="str">
            <v>Cor Beton Ringbalk 10/15 (1:2:3)</v>
          </cell>
          <cell r="H43" t="str">
            <v>G.41+3/4 I.2(b)+1/2 F.8</v>
          </cell>
          <cell r="I43">
            <v>1.53</v>
          </cell>
          <cell r="J43" t="str">
            <v>M3</v>
          </cell>
          <cell r="K43">
            <v>2846717.78</v>
          </cell>
          <cell r="L43">
            <v>4355478.2</v>
          </cell>
        </row>
        <row r="44">
          <cell r="B44">
            <v>5</v>
          </cell>
          <cell r="D44" t="str">
            <v>Cor Beton Kolom 20/20 (1:2:3)</v>
          </cell>
          <cell r="H44" t="str">
            <v>G.41+3/4 I.2(b)+1/2 F.8</v>
          </cell>
          <cell r="I44">
            <v>2.4</v>
          </cell>
          <cell r="J44" t="str">
            <v>M3</v>
          </cell>
          <cell r="K44">
            <v>2846717.78</v>
          </cell>
          <cell r="L44">
            <v>6832122.6699999999</v>
          </cell>
        </row>
        <row r="45">
          <cell r="D45" t="str">
            <v>SUB TOTAL  IV</v>
          </cell>
          <cell r="L45">
            <v>23501121.560000002</v>
          </cell>
        </row>
        <row r="46">
          <cell r="B46" t="str">
            <v>V</v>
          </cell>
          <cell r="D46" t="str">
            <v>PEKERJAAN KUSEN</v>
          </cell>
        </row>
        <row r="47">
          <cell r="B47">
            <v>1</v>
          </cell>
          <cell r="D47" t="str">
            <v>Pas. Kusen Pintu &amp; Jendela (Kayu kls II)</v>
          </cell>
          <cell r="H47" t="str">
            <v>F.27(b)</v>
          </cell>
          <cell r="I47">
            <v>1.25</v>
          </cell>
          <cell r="J47" t="str">
            <v>M3</v>
          </cell>
          <cell r="K47">
            <v>3180138</v>
          </cell>
          <cell r="L47">
            <v>3975172.5</v>
          </cell>
        </row>
        <row r="48">
          <cell r="B48">
            <v>2</v>
          </cell>
          <cell r="D48" t="str">
            <v>Pas. Daun Pintu Panel Kayu Kelas II</v>
          </cell>
          <cell r="H48" t="str">
            <v>F.33(b)</v>
          </cell>
          <cell r="I48">
            <v>7.2</v>
          </cell>
          <cell r="J48" t="str">
            <v>M2</v>
          </cell>
          <cell r="K48">
            <v>474231</v>
          </cell>
          <cell r="L48">
            <v>3414463.2</v>
          </cell>
        </row>
        <row r="49">
          <cell r="B49">
            <v>3</v>
          </cell>
          <cell r="D49" t="str">
            <v>Pas. Rangka Pintu Lapis Triplek Kayu Kelas II</v>
          </cell>
          <cell r="H49" t="str">
            <v>F.33.1(g)</v>
          </cell>
          <cell r="I49">
            <v>0</v>
          </cell>
          <cell r="J49" t="str">
            <v>M2</v>
          </cell>
          <cell r="K49">
            <v>379593</v>
          </cell>
          <cell r="L49">
            <v>0</v>
          </cell>
        </row>
        <row r="50">
          <cell r="B50">
            <v>4</v>
          </cell>
          <cell r="D50" t="str">
            <v>Pas. Daun Jendela (Kaca Polos 5 mm) Kayu Kelas II</v>
          </cell>
          <cell r="H50" t="str">
            <v>F.36(d)</v>
          </cell>
          <cell r="I50">
            <v>13.23</v>
          </cell>
          <cell r="J50" t="str">
            <v>M2</v>
          </cell>
          <cell r="K50">
            <v>435778</v>
          </cell>
          <cell r="L50">
            <v>5765342.9400000004</v>
          </cell>
        </row>
        <row r="51">
          <cell r="B51">
            <v>5</v>
          </cell>
          <cell r="D51" t="str">
            <v>Pas. Jalusi Kayu Kelas II</v>
          </cell>
          <cell r="H51" t="str">
            <v>F.31(a)</v>
          </cell>
          <cell r="I51">
            <v>15.12</v>
          </cell>
          <cell r="J51" t="str">
            <v>M2</v>
          </cell>
          <cell r="K51">
            <v>184030.5</v>
          </cell>
          <cell r="L51">
            <v>2782541.16</v>
          </cell>
        </row>
        <row r="52">
          <cell r="B52">
            <v>6</v>
          </cell>
          <cell r="D52" t="str">
            <v>Pas. Engsel Pintu @ 3 bh</v>
          </cell>
          <cell r="H52" t="str">
            <v>Supl.BMPK.2(a)</v>
          </cell>
          <cell r="I52">
            <v>12</v>
          </cell>
          <cell r="J52" t="str">
            <v>Bh</v>
          </cell>
          <cell r="K52">
            <v>8266</v>
          </cell>
          <cell r="L52">
            <v>99192</v>
          </cell>
        </row>
        <row r="53">
          <cell r="B53">
            <v>7</v>
          </cell>
          <cell r="D53" t="str">
            <v>Pas. Engsel Jendela @ 3 bh</v>
          </cell>
          <cell r="H53" t="str">
            <v>Supl.BMPK.2(b)</v>
          </cell>
          <cell r="I53">
            <v>42</v>
          </cell>
          <cell r="J53" t="str">
            <v>Bh</v>
          </cell>
          <cell r="K53">
            <v>7066</v>
          </cell>
          <cell r="L53">
            <v>296772</v>
          </cell>
        </row>
        <row r="54">
          <cell r="B54">
            <v>8</v>
          </cell>
          <cell r="D54" t="str">
            <v>Pas. Grendel Jendela</v>
          </cell>
          <cell r="H54" t="str">
            <v>Supl.BMPK.5(a)</v>
          </cell>
          <cell r="I54">
            <v>42</v>
          </cell>
          <cell r="J54" t="str">
            <v>Bh</v>
          </cell>
          <cell r="K54">
            <v>6566</v>
          </cell>
          <cell r="L54">
            <v>275772</v>
          </cell>
        </row>
        <row r="55">
          <cell r="B55">
            <v>9</v>
          </cell>
          <cell r="D55" t="str">
            <v>Pas. Tarikan Jendela</v>
          </cell>
          <cell r="H55" t="str">
            <v>Supl.BMPK.3(b)</v>
          </cell>
          <cell r="I55">
            <v>21</v>
          </cell>
          <cell r="J55" t="str">
            <v>Bh</v>
          </cell>
          <cell r="K55">
            <v>9066</v>
          </cell>
          <cell r="L55">
            <v>190386</v>
          </cell>
        </row>
        <row r="56">
          <cell r="B56">
            <v>10</v>
          </cell>
          <cell r="D56" t="str">
            <v>Pas. Hak Angin</v>
          </cell>
          <cell r="H56" t="str">
            <v>Supl.BMPK.4</v>
          </cell>
          <cell r="I56">
            <v>42</v>
          </cell>
          <cell r="J56" t="str">
            <v>Bh</v>
          </cell>
          <cell r="K56">
            <v>4066</v>
          </cell>
          <cell r="L56">
            <v>170772</v>
          </cell>
        </row>
        <row r="57">
          <cell r="B57">
            <v>11</v>
          </cell>
          <cell r="D57" t="str">
            <v>Pas. Kunci Tanam 2 x Putar</v>
          </cell>
          <cell r="H57" t="str">
            <v>Supl.BMPK.1(b)</v>
          </cell>
          <cell r="I57">
            <v>3</v>
          </cell>
          <cell r="J57" t="str">
            <v>Bh</v>
          </cell>
          <cell r="K57">
            <v>79000</v>
          </cell>
          <cell r="L57">
            <v>237000</v>
          </cell>
        </row>
        <row r="58">
          <cell r="D58" t="str">
            <v>SUB TOTAL  V</v>
          </cell>
          <cell r="L58">
            <v>17207413.800000001</v>
          </cell>
        </row>
        <row r="59">
          <cell r="B59" t="str">
            <v>VI</v>
          </cell>
          <cell r="D59" t="str">
            <v xml:space="preserve">PEKERJAAN ATAP &amp; PLAFON </v>
          </cell>
        </row>
        <row r="60">
          <cell r="B60">
            <v>1</v>
          </cell>
          <cell r="D60" t="str">
            <v>Pas. Kuda-Kuda Rangka Baja L.60.60.6, Plat simpul 8 mm</v>
          </cell>
          <cell r="H60" t="str">
            <v>F.22a</v>
          </cell>
          <cell r="I60">
            <v>1219.626</v>
          </cell>
          <cell r="J60" t="str">
            <v>Kg</v>
          </cell>
          <cell r="K60">
            <v>43250</v>
          </cell>
          <cell r="L60">
            <v>52748824.5</v>
          </cell>
        </row>
        <row r="61">
          <cell r="B61">
            <v>2</v>
          </cell>
          <cell r="D61" t="str">
            <v>Pas. Tracksteng Dia 10 mm</v>
          </cell>
          <cell r="H61" t="str">
            <v>Dihitung</v>
          </cell>
          <cell r="I61">
            <v>231.57</v>
          </cell>
          <cell r="J61" t="str">
            <v>Kg</v>
          </cell>
          <cell r="K61">
            <v>7500</v>
          </cell>
          <cell r="L61">
            <v>1736775</v>
          </cell>
        </row>
        <row r="62">
          <cell r="B62">
            <v>3</v>
          </cell>
          <cell r="D62" t="str">
            <v xml:space="preserve">Pas. Baut angker Dia. 12 mm Panjang 25 cm </v>
          </cell>
          <cell r="H62" t="str">
            <v>Dihitung</v>
          </cell>
          <cell r="I62">
            <v>30</v>
          </cell>
          <cell r="J62" t="str">
            <v>Buah</v>
          </cell>
          <cell r="K62">
            <v>7500</v>
          </cell>
          <cell r="L62">
            <v>225000</v>
          </cell>
        </row>
        <row r="63">
          <cell r="B63">
            <v>4</v>
          </cell>
          <cell r="D63" t="str">
            <v xml:space="preserve">Pas. Baut Dia. 8 mm Panjang 12,5 cm </v>
          </cell>
          <cell r="H63" t="str">
            <v>Dihitung</v>
          </cell>
          <cell r="I63">
            <v>27</v>
          </cell>
          <cell r="J63" t="str">
            <v>Buah</v>
          </cell>
          <cell r="K63">
            <v>50500</v>
          </cell>
          <cell r="L63">
            <v>1363500</v>
          </cell>
        </row>
        <row r="64">
          <cell r="B64">
            <v>5</v>
          </cell>
          <cell r="D64" t="str">
            <v>Pas. Gording Kayu Kls.II  8/12 cm</v>
          </cell>
          <cell r="H64" t="str">
            <v>F.22(a)</v>
          </cell>
          <cell r="I64">
            <v>1.248</v>
          </cell>
          <cell r="J64" t="str">
            <v>M3</v>
          </cell>
          <cell r="K64">
            <v>3481800</v>
          </cell>
          <cell r="L64">
            <v>4345286.4000000004</v>
          </cell>
        </row>
        <row r="65">
          <cell r="B65">
            <v>6</v>
          </cell>
          <cell r="D65" t="str">
            <v>Pas. Kaso dan Reng Kayu Kelas II</v>
          </cell>
          <cell r="H65" t="str">
            <v>F.16</v>
          </cell>
          <cell r="I65">
            <v>187.8</v>
          </cell>
          <cell r="J65" t="str">
            <v>M2</v>
          </cell>
          <cell r="K65">
            <v>17602</v>
          </cell>
          <cell r="L65">
            <v>3305655.6</v>
          </cell>
        </row>
        <row r="66">
          <cell r="B66">
            <v>7</v>
          </cell>
          <cell r="D66" t="str">
            <v>Pas. Penutup Atap Genteng Plentong Mantili</v>
          </cell>
          <cell r="H66" t="str">
            <v>H.2(c)</v>
          </cell>
          <cell r="I66">
            <v>187.8</v>
          </cell>
          <cell r="J66" t="str">
            <v>M2</v>
          </cell>
          <cell r="K66">
            <v>22120</v>
          </cell>
          <cell r="L66">
            <v>4154136</v>
          </cell>
        </row>
        <row r="67">
          <cell r="B67">
            <v>8</v>
          </cell>
          <cell r="D67" t="str">
            <v>Menutup bubungan Genteng Plentong Mantili</v>
          </cell>
          <cell r="H67" t="str">
            <v>H.6+G.16(c)</v>
          </cell>
          <cell r="I67">
            <v>31.04</v>
          </cell>
          <cell r="J67" t="str">
            <v>M'</v>
          </cell>
          <cell r="K67">
            <v>31740</v>
          </cell>
          <cell r="L67">
            <v>985209.6</v>
          </cell>
        </row>
        <row r="68">
          <cell r="B68">
            <v>9</v>
          </cell>
          <cell r="D68" t="str">
            <v>Pas. Rangka Plafon (Kayu Kelas III)</v>
          </cell>
          <cell r="H68" t="str">
            <v>F.1.1</v>
          </cell>
          <cell r="I68">
            <v>1.877</v>
          </cell>
          <cell r="J68" t="str">
            <v>M3</v>
          </cell>
          <cell r="K68">
            <v>2685950</v>
          </cell>
          <cell r="L68">
            <v>5041528.1500000004</v>
          </cell>
        </row>
        <row r="69">
          <cell r="B69">
            <v>10</v>
          </cell>
          <cell r="D69" t="str">
            <v>Pas. Plafon (triplek 3 mm )</v>
          </cell>
          <cell r="H69" t="str">
            <v>D.12(a)</v>
          </cell>
          <cell r="I69">
            <v>140</v>
          </cell>
          <cell r="J69" t="str">
            <v>M2</v>
          </cell>
          <cell r="K69">
            <v>23115</v>
          </cell>
          <cell r="L69">
            <v>3236100</v>
          </cell>
        </row>
        <row r="70">
          <cell r="B70">
            <v>11</v>
          </cell>
          <cell r="D70" t="str">
            <v>Pas. Lis Profil siku 5 cm</v>
          </cell>
          <cell r="H70" t="str">
            <v>Supl.BMPK.15</v>
          </cell>
          <cell r="I70">
            <v>100</v>
          </cell>
          <cell r="J70" t="str">
            <v>M'</v>
          </cell>
          <cell r="K70">
            <v>24235</v>
          </cell>
          <cell r="L70">
            <v>2423500</v>
          </cell>
        </row>
        <row r="71">
          <cell r="B71">
            <v>12</v>
          </cell>
          <cell r="D71" t="str">
            <v>Pas. Lisplank ( Papan 3/25 Kayu Kelas II)</v>
          </cell>
          <cell r="H71" t="str">
            <v>F.21</v>
          </cell>
          <cell r="I71">
            <v>12</v>
          </cell>
          <cell r="J71" t="str">
            <v>M2</v>
          </cell>
          <cell r="K71">
            <v>93324</v>
          </cell>
          <cell r="L71">
            <v>1119888</v>
          </cell>
        </row>
        <row r="72">
          <cell r="D72" t="str">
            <v>SUB TOTAL  VI</v>
          </cell>
          <cell r="L72">
            <v>80685403.25</v>
          </cell>
        </row>
        <row r="73">
          <cell r="B73" t="str">
            <v>VII</v>
          </cell>
          <cell r="D73" t="str">
            <v>PEKERJAAN INSTALASI AIR</v>
          </cell>
        </row>
        <row r="74">
          <cell r="B74">
            <v>1</v>
          </cell>
          <cell r="D74" t="str">
            <v>Pas. Pipa Saluran air Kotor PVC 2 1/2" (Wavin AW)</v>
          </cell>
          <cell r="H74" t="str">
            <v>H.18.1</v>
          </cell>
          <cell r="I74">
            <v>16</v>
          </cell>
          <cell r="J74" t="str">
            <v>M'</v>
          </cell>
          <cell r="K74">
            <v>36458.5</v>
          </cell>
          <cell r="L74">
            <v>583336</v>
          </cell>
        </row>
        <row r="75">
          <cell r="B75">
            <v>2</v>
          </cell>
          <cell r="D75" t="str">
            <v>Pas. Pipa Saluran air Bersih PVC 3/4" (Wavin AW)</v>
          </cell>
          <cell r="H75" t="str">
            <v>Supl.BMPK.12</v>
          </cell>
          <cell r="I75">
            <v>4</v>
          </cell>
          <cell r="J75" t="str">
            <v xml:space="preserve">Unit </v>
          </cell>
          <cell r="K75">
            <v>120050</v>
          </cell>
          <cell r="L75">
            <v>480200</v>
          </cell>
        </row>
        <row r="76">
          <cell r="D76" t="str">
            <v>SUB TOTAL  VII</v>
          </cell>
          <cell r="L76">
            <v>1063536</v>
          </cell>
        </row>
        <row r="77">
          <cell r="B77" t="str">
            <v>VIII</v>
          </cell>
          <cell r="D77" t="str">
            <v>PEKERJAAN INSTALASI LISTRIK</v>
          </cell>
        </row>
        <row r="78">
          <cell r="B78">
            <v>1</v>
          </cell>
          <cell r="D78" t="str">
            <v>Instalasi Listrik</v>
          </cell>
          <cell r="H78" t="str">
            <v>Dihitung</v>
          </cell>
          <cell r="I78">
            <v>16</v>
          </cell>
          <cell r="J78" t="str">
            <v>Titik</v>
          </cell>
          <cell r="K78">
            <v>32500</v>
          </cell>
          <cell r="L78">
            <v>520000</v>
          </cell>
        </row>
        <row r="79">
          <cell r="B79">
            <v>2</v>
          </cell>
          <cell r="D79" t="str">
            <v>Stop Kontak kualitas baik</v>
          </cell>
          <cell r="H79" t="str">
            <v>Dihitung</v>
          </cell>
          <cell r="I79">
            <v>3</v>
          </cell>
          <cell r="J79" t="str">
            <v>Bh</v>
          </cell>
          <cell r="K79">
            <v>25000</v>
          </cell>
          <cell r="L79">
            <v>75000</v>
          </cell>
        </row>
        <row r="80">
          <cell r="B80">
            <v>3</v>
          </cell>
          <cell r="D80" t="str">
            <v>Sakelar Tunggal Kualitas baik</v>
          </cell>
          <cell r="H80" t="str">
            <v>Dihitung</v>
          </cell>
          <cell r="I80">
            <v>3</v>
          </cell>
          <cell r="J80" t="str">
            <v>Bh</v>
          </cell>
          <cell r="K80">
            <v>15000</v>
          </cell>
          <cell r="L80">
            <v>45000</v>
          </cell>
        </row>
        <row r="81">
          <cell r="B81">
            <v>4</v>
          </cell>
          <cell r="D81" t="str">
            <v>Lampu TL = 1 x 20 Watt Lengkap</v>
          </cell>
          <cell r="H81" t="str">
            <v>Dihitung</v>
          </cell>
          <cell r="I81">
            <v>2</v>
          </cell>
          <cell r="J81" t="str">
            <v>Bh</v>
          </cell>
          <cell r="K81">
            <v>45000</v>
          </cell>
          <cell r="L81">
            <v>90000</v>
          </cell>
        </row>
        <row r="82">
          <cell r="B82">
            <v>5</v>
          </cell>
          <cell r="D82" t="str">
            <v>Lampu Pijar 25 Watt</v>
          </cell>
          <cell r="H82" t="str">
            <v>Dihitung</v>
          </cell>
          <cell r="I82">
            <v>8</v>
          </cell>
          <cell r="J82" t="str">
            <v>Bh</v>
          </cell>
          <cell r="K82">
            <v>5000</v>
          </cell>
          <cell r="L82">
            <v>40000</v>
          </cell>
        </row>
        <row r="83">
          <cell r="B83">
            <v>6</v>
          </cell>
          <cell r="D83" t="str">
            <v>Biaya Penyambungan PLN 1.300 KVA</v>
          </cell>
          <cell r="H83" t="str">
            <v>Dihitung</v>
          </cell>
          <cell r="I83">
            <v>1</v>
          </cell>
          <cell r="J83" t="str">
            <v>Unit</v>
          </cell>
          <cell r="K83">
            <v>1500000</v>
          </cell>
          <cell r="L83">
            <v>1500000</v>
          </cell>
        </row>
        <row r="84">
          <cell r="D84" t="str">
            <v>SUB TOTAL  VIII</v>
          </cell>
          <cell r="L84">
            <v>2270000</v>
          </cell>
        </row>
        <row r="85">
          <cell r="B85" t="str">
            <v>IX</v>
          </cell>
          <cell r="D85" t="str">
            <v>PEKERJAAN PENGECATAN</v>
          </cell>
        </row>
        <row r="86">
          <cell r="B86">
            <v>1</v>
          </cell>
          <cell r="D86" t="str">
            <v>Pengecatan Dinding &amp; Plafon</v>
          </cell>
          <cell r="H86" t="str">
            <v>G.53.1</v>
          </cell>
          <cell r="I86">
            <v>527.37300000000005</v>
          </cell>
          <cell r="J86" t="str">
            <v>M2</v>
          </cell>
          <cell r="K86">
            <v>7561</v>
          </cell>
          <cell r="L86">
            <v>3987467.25</v>
          </cell>
        </row>
        <row r="87">
          <cell r="B87">
            <v>2</v>
          </cell>
          <cell r="D87" t="str">
            <v>Cat Kusen,Pintu,Jendela &amp; Listplank</v>
          </cell>
          <cell r="H87" t="str">
            <v>Supl.IX.1</v>
          </cell>
          <cell r="I87">
            <v>47.83</v>
          </cell>
          <cell r="J87" t="str">
            <v>M2</v>
          </cell>
          <cell r="K87">
            <v>14171.75</v>
          </cell>
          <cell r="L87">
            <v>677834.8</v>
          </cell>
        </row>
        <row r="88">
          <cell r="D88" t="str">
            <v>SUB TOTAL  IX</v>
          </cell>
          <cell r="L88">
            <v>4665302.05</v>
          </cell>
        </row>
        <row r="89">
          <cell r="B89" t="str">
            <v>A</v>
          </cell>
          <cell r="D89" t="str">
            <v>JUMLAH</v>
          </cell>
          <cell r="L89">
            <v>181818600.92000002</v>
          </cell>
        </row>
        <row r="90">
          <cell r="B90" t="str">
            <v>B</v>
          </cell>
          <cell r="D90" t="str">
            <v>PPN 10%</v>
          </cell>
          <cell r="L90">
            <v>18181860.09</v>
          </cell>
        </row>
        <row r="91">
          <cell r="B91" t="str">
            <v>C</v>
          </cell>
          <cell r="D91" t="str">
            <v>JUMLAH  (A+B)</v>
          </cell>
          <cell r="L91">
            <v>200000461.01000002</v>
          </cell>
        </row>
        <row r="92">
          <cell r="B92" t="str">
            <v>D</v>
          </cell>
          <cell r="D92" t="str">
            <v>JUMLAH DIBULATKAN</v>
          </cell>
          <cell r="L92">
            <v>200000000</v>
          </cell>
        </row>
        <row r="93">
          <cell r="N93" t="str">
            <v>REKAPITULASI RENCANA ANGGARAN BIAYA</v>
          </cell>
        </row>
        <row r="94">
          <cell r="N94" t="str">
            <v>OWNER'S ESTIMATE</v>
          </cell>
        </row>
        <row r="96">
          <cell r="N96" t="str">
            <v>Kode Paket</v>
          </cell>
          <cell r="O96" t="str">
            <v>:</v>
          </cell>
          <cell r="P96" t="str">
            <v>D.118</v>
          </cell>
        </row>
        <row r="97">
          <cell r="N97" t="str">
            <v>Propinsi</v>
          </cell>
          <cell r="O97" t="str">
            <v>:</v>
          </cell>
          <cell r="P97" t="str">
            <v>Lampung</v>
          </cell>
        </row>
        <row r="98">
          <cell r="N98" t="str">
            <v>Kota</v>
          </cell>
          <cell r="O98" t="str">
            <v>:</v>
          </cell>
          <cell r="P98" t="str">
            <v>Bandar Lampung</v>
          </cell>
        </row>
        <row r="99">
          <cell r="N99" t="str">
            <v>Kelurahan</v>
          </cell>
          <cell r="O99" t="str">
            <v>:</v>
          </cell>
          <cell r="P99" t="str">
            <v>Kelurahan Sukamaju</v>
          </cell>
        </row>
        <row r="100">
          <cell r="N100" t="str">
            <v>Kegiatan</v>
          </cell>
          <cell r="O100" t="str">
            <v>:</v>
          </cell>
          <cell r="P100" t="str">
            <v>Pembangunan Sekolah</v>
          </cell>
        </row>
        <row r="101">
          <cell r="N101" t="str">
            <v>Pekerjaan</v>
          </cell>
          <cell r="O101" t="str">
            <v>:</v>
          </cell>
          <cell r="P101" t="str">
            <v>Pembangunan LAB IPA SMA Negeri 11 Bandar Lampung</v>
          </cell>
        </row>
        <row r="102">
          <cell r="N102" t="str">
            <v>Tahun Anggaran</v>
          </cell>
          <cell r="O102" t="str">
            <v>:</v>
          </cell>
          <cell r="P102">
            <v>2006</v>
          </cell>
        </row>
        <row r="104">
          <cell r="N104" t="str">
            <v>NO.</v>
          </cell>
          <cell r="O104" t="str">
            <v>URAIAN  PEKERJAAN</v>
          </cell>
          <cell r="U104" t="str">
            <v>TOTAL</v>
          </cell>
        </row>
        <row r="105">
          <cell r="U105" t="str">
            <v>HARGA</v>
          </cell>
        </row>
        <row r="106">
          <cell r="U106" t="str">
            <v>(Rp)</v>
          </cell>
        </row>
        <row r="107">
          <cell r="N107" t="str">
            <v>I</v>
          </cell>
          <cell r="P107" t="str">
            <v>PEKERJAAN PERSIAPAN</v>
          </cell>
          <cell r="U107">
            <v>1600000</v>
          </cell>
        </row>
        <row r="108">
          <cell r="N108" t="str">
            <v>II</v>
          </cell>
          <cell r="P108" t="str">
            <v>PEKERJAAN TANAH</v>
          </cell>
          <cell r="U108">
            <v>2735958.4</v>
          </cell>
        </row>
        <row r="109">
          <cell r="N109" t="str">
            <v>III</v>
          </cell>
          <cell r="P109" t="str">
            <v>PEKERJAAN  PASANGAN</v>
          </cell>
          <cell r="U109">
            <v>48089865.860000007</v>
          </cell>
        </row>
        <row r="110">
          <cell r="N110" t="str">
            <v>IV</v>
          </cell>
          <cell r="P110" t="str">
            <v>PEKERJAAN BETON</v>
          </cell>
          <cell r="U110">
            <v>23501121.560000002</v>
          </cell>
        </row>
        <row r="111">
          <cell r="N111" t="str">
            <v>V</v>
          </cell>
          <cell r="P111" t="str">
            <v>PEKERJAAN KUSEN</v>
          </cell>
          <cell r="U111">
            <v>17207413.800000001</v>
          </cell>
        </row>
        <row r="112">
          <cell r="N112" t="str">
            <v>VI</v>
          </cell>
          <cell r="P112" t="str">
            <v xml:space="preserve">PEKERJAAN ATAP &amp; PLAFON </v>
          </cell>
          <cell r="U112">
            <v>80685403.25</v>
          </cell>
        </row>
        <row r="113">
          <cell r="N113" t="str">
            <v>VII</v>
          </cell>
          <cell r="P113" t="str">
            <v>PEKERJAAN INSTALASI AIR</v>
          </cell>
          <cell r="U113">
            <v>1063536</v>
          </cell>
        </row>
        <row r="114">
          <cell r="N114" t="str">
            <v>VIII</v>
          </cell>
          <cell r="P114" t="str">
            <v>PEKERJAAN INSTALASI LISTRIK</v>
          </cell>
          <cell r="U114">
            <v>2270000</v>
          </cell>
        </row>
        <row r="115">
          <cell r="N115" t="str">
            <v>IX</v>
          </cell>
          <cell r="P115" t="str">
            <v>PEKERJAAN PENGECATAN</v>
          </cell>
          <cell r="U115">
            <v>4665302.05</v>
          </cell>
        </row>
        <row r="116">
          <cell r="P116" t="str">
            <v>JUMLAH ( I  s/d.  IX)</v>
          </cell>
          <cell r="U116">
            <v>181818600.92000002</v>
          </cell>
        </row>
        <row r="117">
          <cell r="P117" t="str">
            <v>PPN 10%</v>
          </cell>
          <cell r="U117">
            <v>18181860.092000004</v>
          </cell>
        </row>
        <row r="118">
          <cell r="P118" t="str">
            <v>TOTAL</v>
          </cell>
          <cell r="U118">
            <v>200000461.01200002</v>
          </cell>
        </row>
        <row r="119">
          <cell r="P119" t="str">
            <v>DIBULATKAN</v>
          </cell>
          <cell r="U119">
            <v>200000000</v>
          </cell>
        </row>
        <row r="121">
          <cell r="N121" t="str">
            <v>Terbilang</v>
          </cell>
          <cell r="O121" t="str">
            <v>:</v>
          </cell>
          <cell r="P121" t="str">
            <v>Dua Ratus Juta Rupiah</v>
          </cell>
        </row>
        <row r="124">
          <cell r="R124" t="str">
            <v>Bandar Lampung,      Juli 2006</v>
          </cell>
        </row>
        <row r="125">
          <cell r="N125" t="str">
            <v>Disetujui</v>
          </cell>
        </row>
        <row r="126">
          <cell r="N126" t="str">
            <v>Pejabat Pembuat Komitmen/Pimpinan Kegiatan</v>
          </cell>
          <cell r="R126" t="str">
            <v>PANITIA PELELANGAN</v>
          </cell>
        </row>
        <row r="127">
          <cell r="N127" t="str">
            <v>Pembangunan Sekolah</v>
          </cell>
        </row>
        <row r="132">
          <cell r="N132" t="str">
            <v>Hi. IBRAHIM, ST, MM</v>
          </cell>
          <cell r="R132" t="str">
            <v>FAISOL MUCHTAR,ST</v>
          </cell>
        </row>
        <row r="133">
          <cell r="N133" t="str">
            <v>NIP.460017324</v>
          </cell>
          <cell r="R133" t="str">
            <v>NIP. 460021411</v>
          </cell>
        </row>
      </sheetData>
      <sheetData sheetId="22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D.119</v>
          </cell>
        </row>
        <row r="5">
          <cell r="B5" t="str">
            <v>Propinsi</v>
          </cell>
          <cell r="E5" t="str">
            <v>:</v>
          </cell>
          <cell r="F5" t="str">
            <v>Lampung</v>
          </cell>
        </row>
        <row r="6">
          <cell r="B6" t="str">
            <v>Kota</v>
          </cell>
          <cell r="E6" t="str">
            <v>:</v>
          </cell>
          <cell r="F6" t="str">
            <v>Bandar Lampung</v>
          </cell>
        </row>
        <row r="7">
          <cell r="B7" t="str">
            <v>Kelurahan</v>
          </cell>
          <cell r="E7" t="str">
            <v>:</v>
          </cell>
          <cell r="F7" t="str">
            <v xml:space="preserve"> </v>
          </cell>
        </row>
        <row r="8">
          <cell r="B8" t="str">
            <v>Kegiatan</v>
          </cell>
          <cell r="E8" t="str">
            <v>:</v>
          </cell>
          <cell r="F8" t="str">
            <v>Pembangunan Sekolah</v>
          </cell>
        </row>
        <row r="9">
          <cell r="B9" t="str">
            <v>Pekerjaan</v>
          </cell>
          <cell r="E9" t="str">
            <v>:</v>
          </cell>
          <cell r="F9" t="str">
            <v>Pembangunan Gedung Perpustakaan SMA Negeri 13 Bandar Lampung</v>
          </cell>
        </row>
        <row r="10">
          <cell r="B10" t="str">
            <v>Tahun Anggaran</v>
          </cell>
          <cell r="E10" t="str">
            <v>:</v>
          </cell>
          <cell r="F10">
            <v>2006</v>
          </cell>
        </row>
        <row r="12">
          <cell r="K12" t="str">
            <v>HARGA</v>
          </cell>
          <cell r="L12" t="str">
            <v>TOTAL</v>
          </cell>
        </row>
        <row r="13">
          <cell r="B13" t="str">
            <v>NO.</v>
          </cell>
          <cell r="D13" t="str">
            <v>URAIAN  PEKERJAAN</v>
          </cell>
          <cell r="H13" t="str">
            <v>ANALISA</v>
          </cell>
          <cell r="I13" t="str">
            <v xml:space="preserve">    VOLUME</v>
          </cell>
          <cell r="K13" t="str">
            <v>SATUAN</v>
          </cell>
          <cell r="L13" t="str">
            <v>HARGA</v>
          </cell>
        </row>
        <row r="14">
          <cell r="K14" t="str">
            <v>(Rp)</v>
          </cell>
          <cell r="L14" t="str">
            <v>(Rp)</v>
          </cell>
        </row>
        <row r="15">
          <cell r="B15" t="str">
            <v>I</v>
          </cell>
          <cell r="D15" t="str">
            <v>PEKERJAAN PERSIAPAN</v>
          </cell>
        </row>
        <row r="16">
          <cell r="B16">
            <v>1</v>
          </cell>
          <cell r="D16" t="str">
            <v>Pengukuran dan Pemasangan Bouwplank</v>
          </cell>
          <cell r="H16" t="str">
            <v>Dihitung</v>
          </cell>
          <cell r="I16">
            <v>1</v>
          </cell>
          <cell r="J16" t="str">
            <v>Ls</v>
          </cell>
          <cell r="K16">
            <v>350000</v>
          </cell>
          <cell r="L16">
            <v>350000</v>
          </cell>
        </row>
        <row r="17">
          <cell r="B17">
            <v>2</v>
          </cell>
          <cell r="D17" t="str">
            <v>Papan Nama Proyek</v>
          </cell>
          <cell r="H17" t="str">
            <v>Dihitung</v>
          </cell>
          <cell r="I17">
            <v>1</v>
          </cell>
          <cell r="J17" t="str">
            <v>Ls</v>
          </cell>
          <cell r="K17">
            <v>250000</v>
          </cell>
          <cell r="L17">
            <v>250000</v>
          </cell>
        </row>
        <row r="18">
          <cell r="B18">
            <v>3</v>
          </cell>
          <cell r="D18" t="str">
            <v>Pembersihan Lokasi Proyek</v>
          </cell>
          <cell r="H18" t="str">
            <v>Dihitung</v>
          </cell>
          <cell r="I18">
            <v>1</v>
          </cell>
          <cell r="J18" t="str">
            <v>Ls</v>
          </cell>
          <cell r="K18">
            <v>250000</v>
          </cell>
          <cell r="L18">
            <v>250000</v>
          </cell>
        </row>
        <row r="19">
          <cell r="B19">
            <v>4</v>
          </cell>
          <cell r="D19" t="str">
            <v>Biaya Obat-obatan/P3K</v>
          </cell>
          <cell r="H19" t="str">
            <v>Dihitung</v>
          </cell>
          <cell r="I19">
            <v>1</v>
          </cell>
          <cell r="J19" t="str">
            <v>Ls</v>
          </cell>
          <cell r="K19">
            <v>250000</v>
          </cell>
          <cell r="L19">
            <v>250000</v>
          </cell>
        </row>
        <row r="20">
          <cell r="B20">
            <v>5</v>
          </cell>
          <cell r="D20" t="str">
            <v>Dokumentasi Foto 0%, 50%, 100%</v>
          </cell>
          <cell r="H20" t="str">
            <v>Dihitung</v>
          </cell>
          <cell r="I20">
            <v>1</v>
          </cell>
          <cell r="J20" t="str">
            <v>Ls</v>
          </cell>
          <cell r="K20">
            <v>500000</v>
          </cell>
          <cell r="L20">
            <v>500000</v>
          </cell>
        </row>
        <row r="21">
          <cell r="D21" t="str">
            <v>SUB TOTAL  I</v>
          </cell>
          <cell r="L21">
            <v>1600000</v>
          </cell>
        </row>
        <row r="22">
          <cell r="B22" t="str">
            <v>II</v>
          </cell>
          <cell r="D22" t="str">
            <v>PEKERJAAN TANAH</v>
          </cell>
        </row>
        <row r="24">
          <cell r="B24">
            <v>1</v>
          </cell>
          <cell r="D24" t="str">
            <v>Galian Tanah Pondasi</v>
          </cell>
          <cell r="H24" t="str">
            <v>A.1</v>
          </cell>
          <cell r="I24">
            <v>26.75</v>
          </cell>
          <cell r="J24" t="str">
            <v>M3</v>
          </cell>
          <cell r="K24">
            <v>19775</v>
          </cell>
          <cell r="L24">
            <v>528981.25</v>
          </cell>
        </row>
        <row r="25">
          <cell r="B25">
            <v>2</v>
          </cell>
          <cell r="D25" t="str">
            <v>Urugan Tanah</v>
          </cell>
          <cell r="H25" t="str">
            <v>A.17</v>
          </cell>
          <cell r="I25">
            <v>7.7</v>
          </cell>
          <cell r="J25" t="str">
            <v>M3</v>
          </cell>
          <cell r="K25">
            <v>6660</v>
          </cell>
          <cell r="L25">
            <v>51282</v>
          </cell>
        </row>
        <row r="26">
          <cell r="B26">
            <v>3</v>
          </cell>
          <cell r="D26" t="str">
            <v>Urugan Pasir Bawah Pondasi</v>
          </cell>
          <cell r="H26" t="str">
            <v>A.18</v>
          </cell>
          <cell r="I26">
            <v>6.05</v>
          </cell>
          <cell r="J26" t="str">
            <v>M3</v>
          </cell>
          <cell r="K26">
            <v>146691.20000000001</v>
          </cell>
          <cell r="L26">
            <v>887481.76</v>
          </cell>
        </row>
        <row r="27">
          <cell r="B27">
            <v>4</v>
          </cell>
          <cell r="D27" t="str">
            <v>Urugan Pasir Bawah Lantai</v>
          </cell>
          <cell r="H27" t="str">
            <v>A.18</v>
          </cell>
          <cell r="I27">
            <v>16.8</v>
          </cell>
          <cell r="J27" t="str">
            <v>M3</v>
          </cell>
          <cell r="K27">
            <v>146691.20000000001</v>
          </cell>
          <cell r="L27">
            <v>2464412.16</v>
          </cell>
        </row>
        <row r="28">
          <cell r="D28" t="str">
            <v>SUB TOTAL  II</v>
          </cell>
          <cell r="L28">
            <v>3932157.17</v>
          </cell>
        </row>
        <row r="29">
          <cell r="B29" t="str">
            <v>III</v>
          </cell>
          <cell r="D29" t="str">
            <v>PEKERJAAN  PASANGAN</v>
          </cell>
        </row>
        <row r="30">
          <cell r="B30">
            <v>1</v>
          </cell>
          <cell r="D30" t="str">
            <v>Pas. Batu Belah Hitam</v>
          </cell>
          <cell r="H30" t="str">
            <v>G.32h+G.26(a)</v>
          </cell>
          <cell r="I30">
            <v>23.513000000000002</v>
          </cell>
          <cell r="J30" t="str">
            <v>M3</v>
          </cell>
          <cell r="K30">
            <v>527127.02</v>
          </cell>
          <cell r="L30">
            <v>12394337.619999999</v>
          </cell>
        </row>
        <row r="31">
          <cell r="B31">
            <v>2</v>
          </cell>
          <cell r="D31" t="str">
            <v>Pas. Dinding Bata adukan 1 : 4</v>
          </cell>
          <cell r="H31" t="str">
            <v>G.33h+G.32a</v>
          </cell>
          <cell r="I31">
            <v>20.9</v>
          </cell>
          <cell r="J31" t="str">
            <v>M3</v>
          </cell>
          <cell r="K31">
            <v>383258.81</v>
          </cell>
          <cell r="L31">
            <v>8010109.1299999999</v>
          </cell>
        </row>
        <row r="32">
          <cell r="B32">
            <v>3</v>
          </cell>
          <cell r="D32" t="str">
            <v>Pas. Plesteran adukan 1 : 4</v>
          </cell>
          <cell r="H32" t="str">
            <v>G.50q+G.48</v>
          </cell>
          <cell r="I32">
            <v>418</v>
          </cell>
          <cell r="J32" t="str">
            <v>M2</v>
          </cell>
          <cell r="K32">
            <v>19133.61</v>
          </cell>
          <cell r="L32">
            <v>7997848.9800000004</v>
          </cell>
        </row>
        <row r="33">
          <cell r="B33">
            <v>4</v>
          </cell>
          <cell r="D33" t="str">
            <v>Pas. Lantai floor adukan 1 : 3</v>
          </cell>
          <cell r="H33" t="str">
            <v>G.51i</v>
          </cell>
          <cell r="I33">
            <v>140</v>
          </cell>
          <cell r="J33" t="str">
            <v>M2</v>
          </cell>
          <cell r="K33">
            <v>27805.629999999997</v>
          </cell>
          <cell r="L33">
            <v>3892788.2</v>
          </cell>
        </row>
        <row r="34">
          <cell r="B34">
            <v>5</v>
          </cell>
          <cell r="D34" t="str">
            <v>Pas. Saluran Air Keliling Bangunan</v>
          </cell>
          <cell r="H34" t="str">
            <v>G.81</v>
          </cell>
          <cell r="I34">
            <v>56</v>
          </cell>
          <cell r="J34" t="str">
            <v>M'</v>
          </cell>
          <cell r="K34">
            <v>70725.08</v>
          </cell>
          <cell r="L34">
            <v>3960604.48</v>
          </cell>
        </row>
        <row r="35">
          <cell r="B35">
            <v>6</v>
          </cell>
          <cell r="D35" t="str">
            <v>Pas. Rabat beton tak bertulng</v>
          </cell>
          <cell r="H35" t="str">
            <v>G.41</v>
          </cell>
          <cell r="I35">
            <v>5.6</v>
          </cell>
          <cell r="J35" t="str">
            <v>M3</v>
          </cell>
          <cell r="K35">
            <v>701589.14</v>
          </cell>
          <cell r="L35">
            <v>3928899.18</v>
          </cell>
        </row>
        <row r="36">
          <cell r="B36">
            <v>7</v>
          </cell>
          <cell r="D36" t="str">
            <v>Pas. Keramik Lantai 30/30</v>
          </cell>
          <cell r="H36" t="str">
            <v>Supl.III(d)</v>
          </cell>
          <cell r="I36">
            <v>140</v>
          </cell>
          <cell r="J36" t="str">
            <v>M2</v>
          </cell>
          <cell r="K36">
            <v>64891.59</v>
          </cell>
          <cell r="L36">
            <v>9084822.5999999996</v>
          </cell>
        </row>
        <row r="37">
          <cell r="B37">
            <v>8</v>
          </cell>
          <cell r="D37" t="str">
            <v>Pas. Paving block</v>
          </cell>
          <cell r="H37" t="str">
            <v>G.60.1(b)</v>
          </cell>
          <cell r="I37">
            <v>116.20099999999999</v>
          </cell>
          <cell r="J37" t="str">
            <v>M2</v>
          </cell>
          <cell r="K37">
            <v>56815.1</v>
          </cell>
          <cell r="L37">
            <v>6601971.4400000004</v>
          </cell>
        </row>
        <row r="38">
          <cell r="D38" t="str">
            <v>SUB TOTAL  III</v>
          </cell>
          <cell r="L38">
            <v>55871381.629999995</v>
          </cell>
        </row>
        <row r="39">
          <cell r="B39" t="str">
            <v>IV</v>
          </cell>
          <cell r="D39" t="str">
            <v>PEKERJAAN BETON</v>
          </cell>
        </row>
        <row r="40">
          <cell r="B40">
            <v>1</v>
          </cell>
          <cell r="D40" t="str">
            <v>Cor Beton Sloof 15/20 (1:2:3)</v>
          </cell>
          <cell r="H40" t="str">
            <v>G.41+3/4 I.2(a)+1/2 F.8</v>
          </cell>
          <cell r="I40">
            <v>1.9</v>
          </cell>
          <cell r="J40" t="str">
            <v>M3</v>
          </cell>
          <cell r="K40">
            <v>2649475.14</v>
          </cell>
          <cell r="L40">
            <v>5034002.7699999996</v>
          </cell>
        </row>
        <row r="41">
          <cell r="B41">
            <v>2</v>
          </cell>
          <cell r="D41" t="str">
            <v>Cor Beton Kolom Praktis 20/20 (1:2:3)</v>
          </cell>
          <cell r="H41" t="str">
            <v>G.41+3/4 I.2(b)+1/2 F.8</v>
          </cell>
          <cell r="I41">
            <v>2.3759999999999999</v>
          </cell>
          <cell r="J41" t="str">
            <v>M3</v>
          </cell>
          <cell r="K41">
            <v>2846717.78</v>
          </cell>
          <cell r="L41">
            <v>6763801.4500000002</v>
          </cell>
        </row>
        <row r="42">
          <cell r="B42">
            <v>3</v>
          </cell>
          <cell r="D42" t="str">
            <v>Cor Beton Ringbalk 15/20 (1:2:3)</v>
          </cell>
          <cell r="H42" t="str">
            <v>G.41+3/4 I.2(b)+1/2 F.8</v>
          </cell>
          <cell r="I42">
            <v>1.9</v>
          </cell>
          <cell r="J42" t="str">
            <v>M3</v>
          </cell>
          <cell r="K42">
            <v>2846717.78</v>
          </cell>
          <cell r="L42">
            <v>5408763.7800000003</v>
          </cell>
        </row>
        <row r="43">
          <cell r="D43" t="str">
            <v>SUB TOTAL  IV</v>
          </cell>
          <cell r="L43">
            <v>17206568</v>
          </cell>
        </row>
        <row r="44">
          <cell r="B44" t="str">
            <v>V</v>
          </cell>
          <cell r="D44" t="str">
            <v>PEKERJAAN KUSEN</v>
          </cell>
        </row>
        <row r="45">
          <cell r="B45">
            <v>1</v>
          </cell>
          <cell r="D45" t="str">
            <v>Pas. Kusen Pintu &amp; Jendela (Kayu kls II)</v>
          </cell>
          <cell r="H45" t="str">
            <v>F.27(b)</v>
          </cell>
          <cell r="I45">
            <v>1.363</v>
          </cell>
          <cell r="J45" t="str">
            <v>M3</v>
          </cell>
          <cell r="K45">
            <v>3180138</v>
          </cell>
          <cell r="L45">
            <v>4334528.09</v>
          </cell>
        </row>
        <row r="46">
          <cell r="B46">
            <v>2</v>
          </cell>
          <cell r="D46" t="str">
            <v>Pas. Daun Pintu Panel Kayu Kelas II</v>
          </cell>
          <cell r="H46" t="str">
            <v>F.33(b)</v>
          </cell>
          <cell r="I46">
            <v>7.2</v>
          </cell>
          <cell r="J46" t="str">
            <v>M2</v>
          </cell>
          <cell r="K46">
            <v>474231</v>
          </cell>
          <cell r="L46">
            <v>3414463.2</v>
          </cell>
        </row>
        <row r="47">
          <cell r="B47">
            <v>4</v>
          </cell>
          <cell r="D47" t="str">
            <v>Pas. Daun Jendela (Kaca Polos 5 mm) Kayu Kelas II</v>
          </cell>
          <cell r="H47" t="str">
            <v>F.36(d)</v>
          </cell>
          <cell r="I47">
            <v>15.12</v>
          </cell>
          <cell r="J47" t="str">
            <v>M2</v>
          </cell>
          <cell r="K47">
            <v>435778</v>
          </cell>
          <cell r="L47">
            <v>6588963.3600000003</v>
          </cell>
        </row>
        <row r="48">
          <cell r="B48">
            <v>5</v>
          </cell>
          <cell r="D48" t="str">
            <v>Pas. Jalusi Kayu Kelas II</v>
          </cell>
          <cell r="H48" t="str">
            <v>F.31(a)</v>
          </cell>
          <cell r="I48">
            <v>13.56</v>
          </cell>
          <cell r="J48" t="str">
            <v>M2</v>
          </cell>
          <cell r="K48">
            <v>184030.5</v>
          </cell>
          <cell r="L48">
            <v>2495453.58</v>
          </cell>
        </row>
        <row r="49">
          <cell r="B49">
            <v>6</v>
          </cell>
          <cell r="D49" t="str">
            <v>Pas. Engsel Pintu @ 3 bh</v>
          </cell>
          <cell r="H49" t="str">
            <v>Supl.BMPK.2(a)</v>
          </cell>
          <cell r="I49">
            <v>12</v>
          </cell>
          <cell r="J49" t="str">
            <v>Bh</v>
          </cell>
          <cell r="K49">
            <v>8266</v>
          </cell>
          <cell r="L49">
            <v>99192</v>
          </cell>
        </row>
        <row r="50">
          <cell r="B50">
            <v>7</v>
          </cell>
          <cell r="D50" t="str">
            <v>Pas. Engsel Jendela @ 3 bh</v>
          </cell>
          <cell r="H50" t="str">
            <v>Supl.BMPK.2(b)</v>
          </cell>
          <cell r="I50">
            <v>48</v>
          </cell>
          <cell r="J50" t="str">
            <v>Bh</v>
          </cell>
          <cell r="K50">
            <v>7066</v>
          </cell>
          <cell r="L50">
            <v>339168</v>
          </cell>
        </row>
        <row r="51">
          <cell r="B51">
            <v>8</v>
          </cell>
          <cell r="D51" t="str">
            <v>Pas. Grendel Jendela</v>
          </cell>
          <cell r="H51" t="str">
            <v>Supl.BMPK.5(a)</v>
          </cell>
          <cell r="I51">
            <v>48</v>
          </cell>
          <cell r="J51" t="str">
            <v>Bh</v>
          </cell>
          <cell r="K51">
            <v>6566</v>
          </cell>
          <cell r="L51">
            <v>315168</v>
          </cell>
        </row>
        <row r="52">
          <cell r="B52">
            <v>9</v>
          </cell>
          <cell r="D52" t="str">
            <v>Pas. Tarikan Jendela</v>
          </cell>
          <cell r="H52" t="str">
            <v>Supl.BMPK.3(a)</v>
          </cell>
          <cell r="I52">
            <v>24</v>
          </cell>
          <cell r="J52" t="str">
            <v>Bh</v>
          </cell>
          <cell r="K52">
            <v>11066</v>
          </cell>
          <cell r="L52">
            <v>265584</v>
          </cell>
        </row>
        <row r="53">
          <cell r="B53">
            <v>10</v>
          </cell>
          <cell r="D53" t="str">
            <v>Pas. Hak Angin</v>
          </cell>
          <cell r="H53" t="str">
            <v>Supl.BMPK.4</v>
          </cell>
          <cell r="I53">
            <v>48</v>
          </cell>
          <cell r="J53" t="str">
            <v>Bh</v>
          </cell>
          <cell r="K53">
            <v>4066</v>
          </cell>
          <cell r="L53">
            <v>195168</v>
          </cell>
        </row>
        <row r="54">
          <cell r="B54">
            <v>11</v>
          </cell>
          <cell r="D54" t="str">
            <v>Pas. Kunci Tanam 2 x Putar</v>
          </cell>
          <cell r="H54" t="str">
            <v>Supl.BMPK.1(a)</v>
          </cell>
          <cell r="I54">
            <v>3</v>
          </cell>
          <cell r="J54" t="str">
            <v>Bh</v>
          </cell>
          <cell r="K54">
            <v>74000</v>
          </cell>
          <cell r="L54">
            <v>222000</v>
          </cell>
        </row>
        <row r="55">
          <cell r="D55" t="str">
            <v>SUB TOTAL  V</v>
          </cell>
          <cell r="L55">
            <v>18269688.23</v>
          </cell>
        </row>
        <row r="56">
          <cell r="B56" t="str">
            <v>VI</v>
          </cell>
          <cell r="D56" t="str">
            <v xml:space="preserve">PEKERJAAN ATAP &amp; PLAFON </v>
          </cell>
        </row>
        <row r="57">
          <cell r="B57">
            <v>1</v>
          </cell>
          <cell r="D57" t="str">
            <v>Pas. Kuda-Kuda Kayu 8/12 Kayu Kelas II</v>
          </cell>
          <cell r="H57" t="str">
            <v>F.22(a)</v>
          </cell>
          <cell r="I57">
            <v>4.1859999999999999</v>
          </cell>
          <cell r="J57" t="str">
            <v>M3</v>
          </cell>
          <cell r="K57">
            <v>3481800</v>
          </cell>
          <cell r="L57">
            <v>14574814.800000001</v>
          </cell>
        </row>
        <row r="58">
          <cell r="B58">
            <v>2</v>
          </cell>
          <cell r="D58" t="str">
            <v>Pas. Rangka Atap Kayu Kelas II</v>
          </cell>
          <cell r="H58" t="str">
            <v>F.16</v>
          </cell>
          <cell r="I58">
            <v>213.87</v>
          </cell>
          <cell r="J58" t="str">
            <v>M2</v>
          </cell>
          <cell r="K58">
            <v>17602</v>
          </cell>
          <cell r="L58">
            <v>3764539.74</v>
          </cell>
        </row>
        <row r="59">
          <cell r="B59">
            <v>3</v>
          </cell>
          <cell r="D59" t="str">
            <v>Pas. Penutup Atap (Genteng Mantili)</v>
          </cell>
          <cell r="H59" t="str">
            <v>H.2(c)</v>
          </cell>
          <cell r="I59">
            <v>213.12</v>
          </cell>
          <cell r="J59" t="str">
            <v>M2</v>
          </cell>
          <cell r="K59">
            <v>22120</v>
          </cell>
          <cell r="L59">
            <v>4714214.4000000004</v>
          </cell>
        </row>
        <row r="60">
          <cell r="B60">
            <v>4</v>
          </cell>
          <cell r="D60" t="str">
            <v>Pas. Karpus Genteng Mantili</v>
          </cell>
          <cell r="H60" t="str">
            <v>H.6+G.16(c)</v>
          </cell>
          <cell r="I60">
            <v>33.4</v>
          </cell>
          <cell r="J60" t="str">
            <v>M'</v>
          </cell>
          <cell r="K60">
            <v>31740</v>
          </cell>
          <cell r="L60">
            <v>1060116</v>
          </cell>
        </row>
        <row r="61">
          <cell r="B61">
            <v>5</v>
          </cell>
          <cell r="D61" t="str">
            <v>Pas. Rangka Plafon (Kayu kls III)</v>
          </cell>
          <cell r="H61" t="str">
            <v>F.1.1</v>
          </cell>
          <cell r="I61">
            <v>2.8220000000000001</v>
          </cell>
          <cell r="J61" t="str">
            <v>M3</v>
          </cell>
          <cell r="K61">
            <v>2685950</v>
          </cell>
          <cell r="L61">
            <v>7579750.9000000004</v>
          </cell>
        </row>
        <row r="62">
          <cell r="B62">
            <v>6</v>
          </cell>
          <cell r="D62" t="str">
            <v>Pas. Plafon (Triplek 3 mm)</v>
          </cell>
          <cell r="H62" t="str">
            <v>D.12(a)</v>
          </cell>
          <cell r="I62">
            <v>192</v>
          </cell>
          <cell r="J62" t="str">
            <v>M2</v>
          </cell>
          <cell r="K62">
            <v>23115</v>
          </cell>
          <cell r="L62">
            <v>4438080</v>
          </cell>
        </row>
        <row r="63">
          <cell r="B63">
            <v>7</v>
          </cell>
          <cell r="D63" t="str">
            <v>Pas. List  Profil siku  5  cm</v>
          </cell>
          <cell r="H63" t="str">
            <v>Supl.BMPK.15</v>
          </cell>
          <cell r="I63">
            <v>138</v>
          </cell>
          <cell r="J63" t="str">
            <v>M'</v>
          </cell>
          <cell r="K63">
            <v>24235</v>
          </cell>
          <cell r="L63">
            <v>3344430</v>
          </cell>
        </row>
        <row r="64">
          <cell r="B64">
            <v>8</v>
          </cell>
          <cell r="D64" t="str">
            <v>Pas. Listplank (Papan 3/25 Kayu kls II)</v>
          </cell>
          <cell r="H64" t="str">
            <v>F.21</v>
          </cell>
          <cell r="I64">
            <v>14</v>
          </cell>
          <cell r="J64" t="str">
            <v>M2</v>
          </cell>
          <cell r="K64">
            <v>93324</v>
          </cell>
          <cell r="L64">
            <v>1306536</v>
          </cell>
        </row>
        <row r="65">
          <cell r="D65" t="str">
            <v>SUB TOTAL  VI</v>
          </cell>
          <cell r="L65">
            <v>40782481.839999996</v>
          </cell>
        </row>
        <row r="66">
          <cell r="B66" t="str">
            <v>VII</v>
          </cell>
          <cell r="D66" t="str">
            <v>PEKERJAAN INSTALASI LISTRIK</v>
          </cell>
        </row>
        <row r="67">
          <cell r="B67">
            <v>1</v>
          </cell>
          <cell r="D67" t="str">
            <v>Instalasi Listrik</v>
          </cell>
          <cell r="H67" t="str">
            <v>Dihitung</v>
          </cell>
          <cell r="I67">
            <v>16</v>
          </cell>
          <cell r="J67" t="str">
            <v>Titik</v>
          </cell>
          <cell r="K67">
            <v>32500</v>
          </cell>
          <cell r="L67">
            <v>520000</v>
          </cell>
        </row>
        <row r="68">
          <cell r="B68">
            <v>2</v>
          </cell>
          <cell r="D68" t="str">
            <v>Stop Kontak kualitas baik</v>
          </cell>
          <cell r="H68" t="str">
            <v>Dihitung</v>
          </cell>
          <cell r="I68">
            <v>3</v>
          </cell>
          <cell r="J68" t="str">
            <v>Bh</v>
          </cell>
          <cell r="K68">
            <v>25000</v>
          </cell>
          <cell r="L68">
            <v>75000</v>
          </cell>
        </row>
        <row r="69">
          <cell r="B69">
            <v>3</v>
          </cell>
          <cell r="D69" t="str">
            <v>Sakelar Tunggal Kualitas baik</v>
          </cell>
          <cell r="H69" t="str">
            <v>Dihitung</v>
          </cell>
          <cell r="I69">
            <v>3</v>
          </cell>
          <cell r="J69" t="str">
            <v>Bh</v>
          </cell>
          <cell r="K69">
            <v>15000</v>
          </cell>
          <cell r="L69">
            <v>45000</v>
          </cell>
        </row>
        <row r="70">
          <cell r="B70">
            <v>4</v>
          </cell>
          <cell r="D70" t="str">
            <v>Lampu TL = 1 x 20 Watt Lengkap</v>
          </cell>
          <cell r="H70" t="str">
            <v>Dihitung</v>
          </cell>
          <cell r="I70">
            <v>2</v>
          </cell>
          <cell r="J70" t="str">
            <v>Bh</v>
          </cell>
          <cell r="K70">
            <v>45000</v>
          </cell>
          <cell r="L70">
            <v>90000</v>
          </cell>
        </row>
        <row r="71">
          <cell r="B71">
            <v>5</v>
          </cell>
          <cell r="D71" t="str">
            <v>Lampu Pijar 25 Watt</v>
          </cell>
          <cell r="H71" t="str">
            <v>Dihitung</v>
          </cell>
          <cell r="I71">
            <v>5</v>
          </cell>
          <cell r="J71" t="str">
            <v>Bh</v>
          </cell>
          <cell r="K71">
            <v>5000</v>
          </cell>
          <cell r="L71">
            <v>25000</v>
          </cell>
        </row>
        <row r="72">
          <cell r="B72">
            <v>6</v>
          </cell>
          <cell r="D72" t="str">
            <v>Biaya Penyambungan PLN 1.300 KVA</v>
          </cell>
          <cell r="H72" t="str">
            <v>Dihitung</v>
          </cell>
          <cell r="I72">
            <v>1</v>
          </cell>
          <cell r="J72" t="str">
            <v>Unit</v>
          </cell>
          <cell r="K72">
            <v>1500000</v>
          </cell>
          <cell r="L72">
            <v>1500000</v>
          </cell>
        </row>
        <row r="73">
          <cell r="D73" t="str">
            <v>SUB TOTAL  VII</v>
          </cell>
          <cell r="L73">
            <v>2255000</v>
          </cell>
        </row>
        <row r="74">
          <cell r="B74" t="str">
            <v>VIII</v>
          </cell>
          <cell r="D74" t="str">
            <v>PEKERJAAN PENGECATAN</v>
          </cell>
        </row>
        <row r="75">
          <cell r="B75">
            <v>1</v>
          </cell>
          <cell r="D75" t="str">
            <v>Pengecatan Dinding &amp; Plafon</v>
          </cell>
          <cell r="H75" t="str">
            <v>G.53.1</v>
          </cell>
          <cell r="I75">
            <v>610</v>
          </cell>
          <cell r="J75" t="str">
            <v>M2</v>
          </cell>
          <cell r="K75">
            <v>7561</v>
          </cell>
          <cell r="L75">
            <v>4612210</v>
          </cell>
        </row>
        <row r="76">
          <cell r="B76">
            <v>2</v>
          </cell>
          <cell r="D76" t="str">
            <v>Cat Kusen,Pintu,Jendela &amp; Listplank</v>
          </cell>
          <cell r="H76" t="str">
            <v>Supl.IX.1</v>
          </cell>
          <cell r="I76">
            <v>65.303999999999988</v>
          </cell>
          <cell r="J76" t="str">
            <v>M2</v>
          </cell>
          <cell r="K76">
            <v>14171.75</v>
          </cell>
          <cell r="L76">
            <v>925471.96</v>
          </cell>
        </row>
        <row r="77">
          <cell r="D77" t="str">
            <v>SUB TOTAL  VIII</v>
          </cell>
          <cell r="L77">
            <v>5537681.96</v>
          </cell>
        </row>
        <row r="78">
          <cell r="B78" t="str">
            <v>A</v>
          </cell>
          <cell r="D78" t="str">
            <v>JUMLAH</v>
          </cell>
          <cell r="L78">
            <v>145454958.82999998</v>
          </cell>
        </row>
        <row r="79">
          <cell r="B79" t="str">
            <v>B</v>
          </cell>
          <cell r="D79" t="str">
            <v>PPN 10%</v>
          </cell>
          <cell r="L79">
            <v>14545495.880000001</v>
          </cell>
        </row>
        <row r="80">
          <cell r="B80" t="str">
            <v>C</v>
          </cell>
          <cell r="D80" t="str">
            <v>JUMLAH  (A+B)</v>
          </cell>
          <cell r="L80">
            <v>160000454.70999998</v>
          </cell>
        </row>
        <row r="81">
          <cell r="B81" t="str">
            <v>D</v>
          </cell>
          <cell r="D81" t="str">
            <v>JUMLAH DIBULATKAN</v>
          </cell>
          <cell r="L81">
            <v>160000000</v>
          </cell>
        </row>
        <row r="82">
          <cell r="N82" t="str">
            <v>REKAPITULASI RENCANA ANGGARAN BIAYA</v>
          </cell>
        </row>
        <row r="83">
          <cell r="N83" t="str">
            <v>OWNER'S ESTIMATE</v>
          </cell>
        </row>
        <row r="85">
          <cell r="N85" t="str">
            <v>Kode Paket</v>
          </cell>
          <cell r="O85" t="str">
            <v>:</v>
          </cell>
          <cell r="P85" t="str">
            <v>D.119</v>
          </cell>
        </row>
        <row r="86">
          <cell r="N86" t="str">
            <v>Propinsi</v>
          </cell>
          <cell r="O86" t="str">
            <v>:</v>
          </cell>
          <cell r="P86" t="str">
            <v>Lampung</v>
          </cell>
        </row>
        <row r="87">
          <cell r="N87" t="str">
            <v>Kota</v>
          </cell>
          <cell r="O87" t="str">
            <v>:</v>
          </cell>
          <cell r="P87" t="str">
            <v>Bandar Lampung</v>
          </cell>
        </row>
        <row r="88">
          <cell r="N88" t="str">
            <v>Kelurahan</v>
          </cell>
          <cell r="O88" t="str">
            <v>:</v>
          </cell>
          <cell r="P88" t="str">
            <v xml:space="preserve"> </v>
          </cell>
        </row>
        <row r="89">
          <cell r="N89" t="str">
            <v>Kegiatan</v>
          </cell>
          <cell r="O89" t="str">
            <v>:</v>
          </cell>
          <cell r="P89" t="str">
            <v>Pembangunan Sekolah</v>
          </cell>
        </row>
        <row r="90">
          <cell r="N90" t="str">
            <v>Pekerjaan</v>
          </cell>
          <cell r="O90" t="str">
            <v>:</v>
          </cell>
          <cell r="P90" t="str">
            <v>Pembangunan Gedung Perpustakaan SMA Negeri 13 Bandar Lampung</v>
          </cell>
        </row>
        <row r="91">
          <cell r="N91" t="str">
            <v>Tahun Anggaran</v>
          </cell>
          <cell r="O91" t="str">
            <v>:</v>
          </cell>
          <cell r="P91">
            <v>2006</v>
          </cell>
        </row>
        <row r="93">
          <cell r="N93" t="str">
            <v>NO.</v>
          </cell>
          <cell r="O93" t="str">
            <v>URAIAN  PEKERJAAN</v>
          </cell>
          <cell r="U93" t="str">
            <v>TOTAL</v>
          </cell>
        </row>
        <row r="94">
          <cell r="U94" t="str">
            <v>HARGA</v>
          </cell>
        </row>
        <row r="95">
          <cell r="U95" t="str">
            <v>(Rp)</v>
          </cell>
        </row>
        <row r="96">
          <cell r="N96" t="str">
            <v>I</v>
          </cell>
          <cell r="P96" t="str">
            <v>PEKERJAAN PERSIAPAN</v>
          </cell>
          <cell r="U96">
            <v>1600000</v>
          </cell>
        </row>
        <row r="97">
          <cell r="N97" t="str">
            <v>II</v>
          </cell>
          <cell r="P97" t="str">
            <v>PEKERJAAN TANAH</v>
          </cell>
          <cell r="U97">
            <v>3932157.17</v>
          </cell>
        </row>
        <row r="98">
          <cell r="N98" t="str">
            <v>III</v>
          </cell>
          <cell r="P98" t="str">
            <v>PEKERJAAN  PASANGAN</v>
          </cell>
          <cell r="U98">
            <v>55871381.629999995</v>
          </cell>
        </row>
        <row r="99">
          <cell r="N99" t="str">
            <v>IV</v>
          </cell>
          <cell r="P99" t="str">
            <v>PEKERJAAN BETON</v>
          </cell>
          <cell r="U99">
            <v>17206568</v>
          </cell>
        </row>
        <row r="100">
          <cell r="N100" t="str">
            <v>V</v>
          </cell>
          <cell r="P100" t="str">
            <v>PEKERJAAN KUSEN</v>
          </cell>
          <cell r="U100">
            <v>18269688.23</v>
          </cell>
        </row>
        <row r="101">
          <cell r="N101" t="str">
            <v>VI</v>
          </cell>
          <cell r="P101" t="str">
            <v xml:space="preserve">PEKERJAAN ATAP &amp; PLAFON </v>
          </cell>
          <cell r="U101">
            <v>40782481.839999996</v>
          </cell>
        </row>
        <row r="102">
          <cell r="N102" t="str">
            <v>VII</v>
          </cell>
          <cell r="P102" t="str">
            <v>PEKERJAAN INSTALASI LISTRIK</v>
          </cell>
          <cell r="U102">
            <v>2255000</v>
          </cell>
        </row>
        <row r="103">
          <cell r="N103" t="str">
            <v>VIII</v>
          </cell>
          <cell r="P103" t="str">
            <v>PEKERJAAN PENGECATAN</v>
          </cell>
          <cell r="U103">
            <v>5537681.96</v>
          </cell>
        </row>
        <row r="104">
          <cell r="P104" t="str">
            <v>JUMLAH ( I  s/d.  VIII)</v>
          </cell>
          <cell r="U104">
            <v>145454958.83000001</v>
          </cell>
        </row>
        <row r="105">
          <cell r="P105" t="str">
            <v>PPN 10%</v>
          </cell>
          <cell r="U105">
            <v>14545495.883000001</v>
          </cell>
        </row>
        <row r="106">
          <cell r="P106" t="str">
            <v>TOTAL</v>
          </cell>
          <cell r="U106">
            <v>160000454.713</v>
          </cell>
        </row>
        <row r="107">
          <cell r="P107" t="str">
            <v>DIBULATKAN</v>
          </cell>
          <cell r="U107">
            <v>160000000</v>
          </cell>
        </row>
        <row r="109">
          <cell r="N109" t="str">
            <v>Terbilang</v>
          </cell>
          <cell r="O109" t="str">
            <v>:</v>
          </cell>
          <cell r="P109" t="str">
            <v>Seratus Enam Puluh Juta Rupiah</v>
          </cell>
        </row>
        <row r="112">
          <cell r="R112" t="str">
            <v>Bandar Lampung,  ...................... 2006</v>
          </cell>
        </row>
        <row r="113">
          <cell r="N113" t="str">
            <v>MENGETAHUI :</v>
          </cell>
        </row>
        <row r="114">
          <cell r="N114" t="str">
            <v>PEJABAT PEMBUAT KOMITMEN/ PEMIMPIN KEGIATAN</v>
          </cell>
          <cell r="R114" t="str">
            <v>PANITIA PENGADAAN JASA KONSTRUKSI</v>
          </cell>
        </row>
        <row r="115">
          <cell r="R115" t="str">
            <v>Ketua</v>
          </cell>
        </row>
        <row r="120">
          <cell r="N120" t="str">
            <v>Hi.IBRAHIM, ST,MM</v>
          </cell>
          <cell r="R120" t="str">
            <v>FAISOL MUCHTAR,ST</v>
          </cell>
        </row>
        <row r="121">
          <cell r="N121" t="str">
            <v>NIP.460017324</v>
          </cell>
          <cell r="R121" t="str">
            <v>NIP. 460 021 411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AB"/>
      <sheetName val="Bahan"/>
      <sheetName val="Analisa_K"/>
      <sheetName val="Analisa_E"/>
      <sheetName val="Tawar"/>
      <sheetName val="TS"/>
      <sheetName val="BknPNS"/>
      <sheetName val="Minat"/>
      <sheetName val="Pakta"/>
    </sheetNames>
    <sheetDataSet>
      <sheetData sheetId="0" refreshError="1"/>
      <sheetData sheetId="1" refreshError="1"/>
      <sheetData sheetId="2" refreshError="1">
        <row r="31">
          <cell r="D31">
            <v>533500</v>
          </cell>
        </row>
        <row r="32">
          <cell r="D32">
            <v>33000</v>
          </cell>
        </row>
        <row r="33">
          <cell r="D33">
            <v>4300</v>
          </cell>
        </row>
        <row r="34">
          <cell r="D34">
            <v>4500</v>
          </cell>
        </row>
        <row r="35">
          <cell r="D35">
            <v>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T14" t="str">
            <v>--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C.1"/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  <sheetName val="C.24"/>
      <sheetName val="C.25"/>
      <sheetName val="&amp;"/>
      <sheetName val="rekap-ans"/>
      <sheetName val="ANBOW-2006"/>
      <sheetName val="U&amp;B-BOW"/>
      <sheetName val="ANLBOR-2006"/>
      <sheetName val="@"/>
      <sheetName val="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C.7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Talud Anak Sungai Marwan Kelurahan Sukajawa</v>
          </cell>
        </row>
        <row r="7">
          <cell r="B7" t="str">
            <v>Lokasi</v>
          </cell>
          <cell r="E7" t="str">
            <v>:</v>
          </cell>
          <cell r="F7" t="str">
            <v>Kelurahan Sukajawa</v>
          </cell>
        </row>
        <row r="8">
          <cell r="B8" t="str">
            <v>Panjanga Rencana</v>
          </cell>
          <cell r="E8" t="str">
            <v>:</v>
          </cell>
          <cell r="F8">
            <v>40</v>
          </cell>
          <cell r="G8" t="str">
            <v>Meter</v>
          </cell>
        </row>
        <row r="9">
          <cell r="B9" t="str">
            <v>Panjang Realisasi</v>
          </cell>
          <cell r="E9" t="str">
            <v>:</v>
          </cell>
          <cell r="F9">
            <v>33</v>
          </cell>
          <cell r="G9" t="str">
            <v>Meter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pengkuran ulang</v>
          </cell>
          <cell r="H15" t="str">
            <v>Dihitung</v>
          </cell>
          <cell r="I15">
            <v>1</v>
          </cell>
          <cell r="J15" t="str">
            <v>Ls</v>
          </cell>
          <cell r="K15">
            <v>13200</v>
          </cell>
          <cell r="L15">
            <v>13200</v>
          </cell>
        </row>
        <row r="16">
          <cell r="B16">
            <v>2</v>
          </cell>
          <cell r="D16" t="str">
            <v xml:space="preserve"> Pasang papan nama proyek</v>
          </cell>
          <cell r="H16" t="str">
            <v>Dihitung</v>
          </cell>
          <cell r="I16">
            <v>1</v>
          </cell>
          <cell r="J16" t="str">
            <v>Ls</v>
          </cell>
          <cell r="K16">
            <v>250000</v>
          </cell>
          <cell r="L16">
            <v>250000</v>
          </cell>
        </row>
        <row r="17">
          <cell r="B17">
            <v>3</v>
          </cell>
          <cell r="D17" t="str">
            <v xml:space="preserve"> Penyediaan obat-obatan P3K</v>
          </cell>
          <cell r="H17" t="str">
            <v>Dihitung</v>
          </cell>
          <cell r="I17">
            <v>1</v>
          </cell>
          <cell r="J17" t="str">
            <v>Ls</v>
          </cell>
          <cell r="K17">
            <v>200000</v>
          </cell>
          <cell r="L17">
            <v>200000</v>
          </cell>
        </row>
        <row r="18">
          <cell r="B18">
            <v>4</v>
          </cell>
          <cell r="D18" t="str">
            <v xml:space="preserve"> Dokumentasi 0 %, 50 %, dan 100 %</v>
          </cell>
          <cell r="H18" t="str">
            <v>Dihitung</v>
          </cell>
          <cell r="I18">
            <v>1</v>
          </cell>
          <cell r="J18" t="str">
            <v>Ls</v>
          </cell>
          <cell r="K18">
            <v>85000</v>
          </cell>
          <cell r="L18">
            <v>85000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Dihitung</v>
          </cell>
          <cell r="I19">
            <v>1</v>
          </cell>
          <cell r="J19" t="str">
            <v>Ls</v>
          </cell>
          <cell r="K19">
            <v>3914000</v>
          </cell>
          <cell r="L19">
            <v>3914000</v>
          </cell>
        </row>
        <row r="20">
          <cell r="D20" t="str">
            <v>SUB TOTAL   I</v>
          </cell>
          <cell r="L20">
            <v>4462200</v>
          </cell>
        </row>
        <row r="21">
          <cell r="B21" t="str">
            <v>II</v>
          </cell>
          <cell r="D21" t="str">
            <v xml:space="preserve"> PEKERJAAN TALUD </v>
          </cell>
        </row>
        <row r="22">
          <cell r="B22">
            <v>1</v>
          </cell>
          <cell r="D22" t="str">
            <v xml:space="preserve"> Galian tanah cadas</v>
          </cell>
          <cell r="H22" t="str">
            <v>A.5</v>
          </cell>
          <cell r="I22">
            <v>31.184999999999999</v>
          </cell>
          <cell r="J22" t="str">
            <v>M3</v>
          </cell>
          <cell r="K22">
            <v>52706</v>
          </cell>
          <cell r="L22">
            <v>1643636.61</v>
          </cell>
        </row>
        <row r="23">
          <cell r="B23">
            <v>2</v>
          </cell>
          <cell r="D23" t="str">
            <v xml:space="preserve"> Pasang pipa PVC dia 1 " (wall drain) 1 M2 = 2 unit @ 80 cm</v>
          </cell>
          <cell r="I23">
            <v>13</v>
          </cell>
          <cell r="J23" t="str">
            <v>Btg</v>
          </cell>
          <cell r="K23">
            <v>16050</v>
          </cell>
          <cell r="L23">
            <v>208650</v>
          </cell>
        </row>
        <row r="24">
          <cell r="B24">
            <v>3</v>
          </cell>
          <cell r="D24" t="str">
            <v xml:space="preserve"> Plesteran ban (bagian atas talud) </v>
          </cell>
          <cell r="H24" t="str">
            <v>G.50q+G.48</v>
          </cell>
          <cell r="I24">
            <v>13.2</v>
          </cell>
          <cell r="J24" t="str">
            <v>M2</v>
          </cell>
          <cell r="K24">
            <v>19133.61</v>
          </cell>
          <cell r="L24">
            <v>252563.65</v>
          </cell>
        </row>
        <row r="25">
          <cell r="B25">
            <v>4</v>
          </cell>
          <cell r="D25" t="str">
            <v xml:space="preserve"> Pasang batu belah adk 1 : 4.</v>
          </cell>
          <cell r="H25" t="str">
            <v>G.32h+G.26(a)</v>
          </cell>
          <cell r="I25">
            <v>27.795000000000002</v>
          </cell>
          <cell r="J25" t="str">
            <v>M3</v>
          </cell>
          <cell r="K25">
            <v>527127.02</v>
          </cell>
          <cell r="L25">
            <v>14651495.52</v>
          </cell>
        </row>
        <row r="26">
          <cell r="D26" t="str">
            <v>SUB TOTAL   II</v>
          </cell>
          <cell r="L26">
            <v>16756345.779999999</v>
          </cell>
        </row>
        <row r="27">
          <cell r="B27" t="str">
            <v>III</v>
          </cell>
          <cell r="D27" t="str">
            <v>PEKERJAAN LAIN-LAIN</v>
          </cell>
        </row>
        <row r="28">
          <cell r="B28">
            <v>1</v>
          </cell>
          <cell r="C28">
            <v>1</v>
          </cell>
          <cell r="D28" t="str">
            <v>Finishing Proyek</v>
          </cell>
          <cell r="H28" t="str">
            <v>-</v>
          </cell>
          <cell r="I28">
            <v>1</v>
          </cell>
          <cell r="J28" t="str">
            <v>Ls</v>
          </cell>
          <cell r="K28">
            <v>600000</v>
          </cell>
          <cell r="L28">
            <v>600000</v>
          </cell>
        </row>
        <row r="29">
          <cell r="D29" t="str">
            <v>SUB TOTAL   III</v>
          </cell>
          <cell r="L29">
            <v>600000</v>
          </cell>
        </row>
        <row r="30">
          <cell r="B30" t="str">
            <v>A</v>
          </cell>
          <cell r="D30" t="str">
            <v>JUMLAH</v>
          </cell>
          <cell r="L30">
            <v>21818545.780000001</v>
          </cell>
        </row>
        <row r="31">
          <cell r="B31" t="str">
            <v>B</v>
          </cell>
          <cell r="D31" t="str">
            <v>PPN 10% x A</v>
          </cell>
          <cell r="L31">
            <v>2181854.58</v>
          </cell>
        </row>
        <row r="32">
          <cell r="B32" t="str">
            <v>C</v>
          </cell>
          <cell r="D32" t="str">
            <v>JUMLAH  (A+B)</v>
          </cell>
          <cell r="L32">
            <v>24000400.359999999</v>
          </cell>
        </row>
        <row r="33">
          <cell r="B33" t="str">
            <v>D</v>
          </cell>
          <cell r="D33" t="str">
            <v>JUMLAH DIBULATKAN</v>
          </cell>
          <cell r="L33">
            <v>24000000</v>
          </cell>
        </row>
        <row r="34">
          <cell r="N34" t="str">
            <v>REKAPITULASI RENCANA ANGGARAN BIAYA</v>
          </cell>
        </row>
        <row r="35">
          <cell r="N35" t="str">
            <v>OWNER'S ESTIMATE</v>
          </cell>
        </row>
        <row r="37">
          <cell r="N37" t="str">
            <v>Kode Paket</v>
          </cell>
          <cell r="P37" t="str">
            <v>:</v>
          </cell>
          <cell r="Q37" t="str">
            <v>C.7</v>
          </cell>
        </row>
        <row r="38">
          <cell r="N38" t="str">
            <v>Kegiatan</v>
          </cell>
          <cell r="P38" t="str">
            <v>:</v>
          </cell>
          <cell r="Q38" t="str">
            <v>Penyehatan Lingkungan Permukiman (PLP)</v>
          </cell>
        </row>
        <row r="39">
          <cell r="N39" t="str">
            <v>Pekerjaan</v>
          </cell>
          <cell r="Q39" t="str">
            <v>Pembuatan Talud Anak Sungai Marwan Kelurahan Sukajawa</v>
          </cell>
        </row>
        <row r="40">
          <cell r="N40" t="str">
            <v>Lokasi</v>
          </cell>
          <cell r="Q40" t="str">
            <v>Kelurahan Sukajawa</v>
          </cell>
        </row>
        <row r="41">
          <cell r="N41" t="str">
            <v>Panjanga Rencana</v>
          </cell>
          <cell r="Q41">
            <v>40</v>
          </cell>
          <cell r="R41" t="str">
            <v>Meter</v>
          </cell>
        </row>
        <row r="42">
          <cell r="N42" t="str">
            <v>Panjang Realisasi</v>
          </cell>
          <cell r="P42" t="str">
            <v>:</v>
          </cell>
          <cell r="Q42">
            <v>33</v>
          </cell>
          <cell r="R42" t="str">
            <v>Meter</v>
          </cell>
        </row>
        <row r="43">
          <cell r="N43" t="str">
            <v>Tahun Anggaran</v>
          </cell>
          <cell r="P43" t="str">
            <v>:</v>
          </cell>
          <cell r="Q43" t="str">
            <v>2006</v>
          </cell>
        </row>
        <row r="45">
          <cell r="N45" t="str">
            <v>NO.</v>
          </cell>
          <cell r="P45" t="str">
            <v>URAIAN  PEKERJAAN</v>
          </cell>
          <cell r="V45" t="str">
            <v>TOTAL</v>
          </cell>
        </row>
        <row r="46">
          <cell r="V46" t="str">
            <v>HARGA</v>
          </cell>
        </row>
        <row r="47">
          <cell r="V47" t="str">
            <v>(Rp)</v>
          </cell>
        </row>
        <row r="48">
          <cell r="N48" t="str">
            <v>I</v>
          </cell>
          <cell r="Q48" t="str">
            <v xml:space="preserve"> PEKERJAAN PERSIAPAN</v>
          </cell>
          <cell r="V48">
            <v>4462200</v>
          </cell>
        </row>
        <row r="49">
          <cell r="N49" t="str">
            <v>II</v>
          </cell>
          <cell r="Q49" t="str">
            <v xml:space="preserve"> PEKERJAAN TALUD </v>
          </cell>
          <cell r="V49">
            <v>16756345.779999999</v>
          </cell>
        </row>
        <row r="50">
          <cell r="N50" t="str">
            <v>III</v>
          </cell>
          <cell r="Q50" t="str">
            <v>PEKERJAAN LAIN-LAIN</v>
          </cell>
          <cell r="V50">
            <v>600000</v>
          </cell>
        </row>
        <row r="51">
          <cell r="Q51" t="str">
            <v>JUMLAH ( I  s/d.  III)</v>
          </cell>
          <cell r="V51">
            <v>21818545.780000001</v>
          </cell>
        </row>
        <row r="52">
          <cell r="Q52" t="str">
            <v>PPN 10%</v>
          </cell>
          <cell r="V52">
            <v>2181854.58</v>
          </cell>
        </row>
        <row r="53">
          <cell r="Q53" t="str">
            <v>TOTAL</v>
          </cell>
          <cell r="V53">
            <v>24000400.359999999</v>
          </cell>
        </row>
        <row r="54">
          <cell r="Q54" t="str">
            <v>DIBULATKAN</v>
          </cell>
          <cell r="V54">
            <v>24000000</v>
          </cell>
        </row>
        <row r="56">
          <cell r="O56" t="str">
            <v>Terbilang</v>
          </cell>
          <cell r="P56" t="str">
            <v>:</v>
          </cell>
          <cell r="Q56" t="str">
            <v>Dua Puluh Empat Juta Rupiah</v>
          </cell>
        </row>
        <row r="59">
          <cell r="S59" t="str">
            <v>Bandar Lampung,  ...................... 2006</v>
          </cell>
        </row>
        <row r="60">
          <cell r="N60" t="str">
            <v>MENGETAHUI :</v>
          </cell>
        </row>
        <row r="61">
          <cell r="N61" t="str">
            <v>PEJABAT PEMBUAT KOMITMEN/ PEMIMPIN KEGIATAN</v>
          </cell>
          <cell r="S61" t="str">
            <v>PANITIA PENGADAAN JASA KONSTRUKSI</v>
          </cell>
        </row>
        <row r="62">
          <cell r="S62" t="str">
            <v>Ketua</v>
          </cell>
        </row>
        <row r="67">
          <cell r="N67" t="str">
            <v>Hi.NURBUANA,ST</v>
          </cell>
          <cell r="S67" t="str">
            <v>FAISOL MUCHTAR,ST</v>
          </cell>
        </row>
        <row r="68">
          <cell r="N68" t="str">
            <v>NIP.460021600</v>
          </cell>
          <cell r="S68" t="str">
            <v>NIP. 460 021 411</v>
          </cell>
        </row>
      </sheetData>
      <sheetData sheetId="8" refreshError="1"/>
      <sheetData sheetId="9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C.9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Drainase Jalan Al-Barokah, dan sekitarnya Kelurahan Way Dady</v>
          </cell>
        </row>
        <row r="7">
          <cell r="B7" t="str">
            <v>Lokasi</v>
          </cell>
          <cell r="E7" t="str">
            <v>:</v>
          </cell>
          <cell r="F7" t="str">
            <v>Kelurahan Way Dadi</v>
          </cell>
        </row>
        <row r="8">
          <cell r="B8" t="str">
            <v>Panjanga Rencana</v>
          </cell>
          <cell r="E8" t="str">
            <v>:</v>
          </cell>
          <cell r="F8">
            <v>750</v>
          </cell>
          <cell r="G8" t="str">
            <v>Meter</v>
          </cell>
        </row>
        <row r="9">
          <cell r="B9" t="str">
            <v>Panjang Realisasi</v>
          </cell>
          <cell r="E9" t="str">
            <v>:</v>
          </cell>
          <cell r="F9">
            <v>795</v>
          </cell>
          <cell r="G9" t="str">
            <v>Mter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Ls</v>
          </cell>
          <cell r="I15">
            <v>1</v>
          </cell>
          <cell r="K15">
            <v>318000</v>
          </cell>
          <cell r="L15">
            <v>318000</v>
          </cell>
        </row>
        <row r="16">
          <cell r="B16">
            <v>2</v>
          </cell>
          <cell r="D16" t="str">
            <v xml:space="preserve"> Dokumentasi 0 %, 50 % dan 100 %</v>
          </cell>
          <cell r="H16" t="str">
            <v>Ls</v>
          </cell>
          <cell r="I16">
            <v>1</v>
          </cell>
          <cell r="K16">
            <v>79500</v>
          </cell>
          <cell r="L16">
            <v>79500</v>
          </cell>
        </row>
        <row r="17">
          <cell r="B17">
            <v>3</v>
          </cell>
          <cell r="D17" t="str">
            <v xml:space="preserve"> Pasang papan nama proyek</v>
          </cell>
          <cell r="H17" t="str">
            <v>Ls</v>
          </cell>
          <cell r="I17">
            <v>1</v>
          </cell>
          <cell r="K17">
            <v>250000</v>
          </cell>
          <cell r="L17">
            <v>250000</v>
          </cell>
        </row>
        <row r="18">
          <cell r="B18">
            <v>4</v>
          </cell>
          <cell r="D18" t="str">
            <v xml:space="preserve"> Penyediaan obat-obatan P3K</v>
          </cell>
          <cell r="H18" t="str">
            <v>Ls</v>
          </cell>
          <cell r="I18">
            <v>1</v>
          </cell>
          <cell r="K18">
            <v>200000</v>
          </cell>
          <cell r="L18">
            <v>200000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Ls</v>
          </cell>
          <cell r="I19">
            <v>1</v>
          </cell>
          <cell r="K19">
            <v>1000000</v>
          </cell>
          <cell r="L19">
            <v>1000000</v>
          </cell>
        </row>
        <row r="20">
          <cell r="D20" t="str">
            <v>SUB TOTAL   I</v>
          </cell>
          <cell r="L20">
            <v>1847500</v>
          </cell>
        </row>
        <row r="21">
          <cell r="B21" t="str">
            <v>II</v>
          </cell>
          <cell r="D21" t="str">
            <v>PEKERJAAN TANAH</v>
          </cell>
        </row>
        <row r="22">
          <cell r="B22">
            <v>1</v>
          </cell>
          <cell r="D22" t="str">
            <v xml:space="preserve"> Galian tanah untuk siring</v>
          </cell>
          <cell r="H22" t="str">
            <v>A.1</v>
          </cell>
          <cell r="I22">
            <v>604.59</v>
          </cell>
          <cell r="J22" t="str">
            <v>M3</v>
          </cell>
          <cell r="K22">
            <v>19775</v>
          </cell>
          <cell r="L22">
            <v>11955767.25</v>
          </cell>
        </row>
        <row r="23">
          <cell r="B23">
            <v>2</v>
          </cell>
          <cell r="D23" t="str">
            <v xml:space="preserve"> Pembuangan ex galian tanah</v>
          </cell>
          <cell r="H23" t="str">
            <v>A.6</v>
          </cell>
          <cell r="I23">
            <v>604.59</v>
          </cell>
          <cell r="J23" t="str">
            <v>M3</v>
          </cell>
          <cell r="K23">
            <v>8660</v>
          </cell>
          <cell r="L23">
            <v>5235749.4000000004</v>
          </cell>
        </row>
        <row r="24">
          <cell r="D24" t="str">
            <v>SUB TOTAL   II</v>
          </cell>
          <cell r="L24">
            <v>17191516.649999999</v>
          </cell>
        </row>
        <row r="25">
          <cell r="B25" t="str">
            <v>III</v>
          </cell>
          <cell r="D25" t="str">
            <v xml:space="preserve"> PEKERJAAN BATU DAN BETON</v>
          </cell>
        </row>
        <row r="26">
          <cell r="B26">
            <v>1</v>
          </cell>
          <cell r="D26" t="str">
            <v xml:space="preserve"> Pasang batu belah adk 1 : 4.</v>
          </cell>
          <cell r="H26" t="str">
            <v>G.32h+G.26(a)</v>
          </cell>
          <cell r="I26">
            <v>370.14</v>
          </cell>
          <cell r="J26" t="str">
            <v>M3</v>
          </cell>
          <cell r="K26">
            <v>527127.02</v>
          </cell>
          <cell r="L26">
            <v>195110795.18000001</v>
          </cell>
        </row>
        <row r="27">
          <cell r="B27">
            <v>2</v>
          </cell>
          <cell r="D27" t="str">
            <v xml:space="preserve"> Plesteran dinding dan lantai siring adk.1:4 </v>
          </cell>
          <cell r="H27" t="str">
            <v>G.50q+G.48</v>
          </cell>
          <cell r="I27">
            <v>1817.7</v>
          </cell>
          <cell r="J27" t="str">
            <v>M2</v>
          </cell>
          <cell r="K27">
            <v>19133.61</v>
          </cell>
          <cell r="L27">
            <v>34779162.899999999</v>
          </cell>
        </row>
        <row r="28">
          <cell r="D28" t="str">
            <v>SUB TOTAL   III</v>
          </cell>
          <cell r="L28">
            <v>229889958.08000001</v>
          </cell>
        </row>
        <row r="29">
          <cell r="B29" t="str">
            <v>IV</v>
          </cell>
          <cell r="D29" t="str">
            <v xml:space="preserve"> PEKERJAAN GORONG-GORONG PLAT 0.6 X 0.6 X 6 M 3 UNIT</v>
          </cell>
        </row>
        <row r="30">
          <cell r="B30">
            <v>1</v>
          </cell>
          <cell r="D30" t="str">
            <v xml:space="preserve"> Galian tanah </v>
          </cell>
          <cell r="H30" t="str">
            <v>A.1</v>
          </cell>
          <cell r="I30">
            <v>30.96</v>
          </cell>
          <cell r="J30" t="str">
            <v>M3</v>
          </cell>
          <cell r="K30">
            <v>19775</v>
          </cell>
          <cell r="L30">
            <v>612234</v>
          </cell>
        </row>
        <row r="31">
          <cell r="B31">
            <v>2</v>
          </cell>
          <cell r="D31" t="str">
            <v xml:space="preserve"> Urugan tanah bekas galian dan dipadatkan</v>
          </cell>
          <cell r="H31" t="str">
            <v>A.7.2</v>
          </cell>
          <cell r="I31">
            <v>2.88</v>
          </cell>
          <cell r="J31" t="str">
            <v>M3</v>
          </cell>
          <cell r="K31">
            <v>123146</v>
          </cell>
          <cell r="L31">
            <v>354660.48</v>
          </cell>
        </row>
        <row r="32">
          <cell r="B32">
            <v>3</v>
          </cell>
          <cell r="D32" t="str">
            <v xml:space="preserve"> Pasang batu belah adk 1 : 4.</v>
          </cell>
          <cell r="H32" t="str">
            <v>G.32h+G.26(a)</v>
          </cell>
          <cell r="I32">
            <v>18</v>
          </cell>
          <cell r="J32" t="str">
            <v>M3</v>
          </cell>
          <cell r="K32">
            <v>527127.02</v>
          </cell>
          <cell r="L32">
            <v>9488286.3599999994</v>
          </cell>
        </row>
        <row r="33">
          <cell r="B33">
            <v>4</v>
          </cell>
          <cell r="D33" t="str">
            <v xml:space="preserve"> Pasang Beton bertulang. Plat K 225</v>
          </cell>
          <cell r="H33" t="str">
            <v>G.41+3/4 I.2(b)+F.8</v>
          </cell>
          <cell r="I33">
            <v>3.6</v>
          </cell>
          <cell r="J33" t="str">
            <v>M3</v>
          </cell>
          <cell r="K33">
            <v>3348157.78</v>
          </cell>
          <cell r="L33">
            <v>12053368.01</v>
          </cell>
        </row>
        <row r="34">
          <cell r="B34">
            <v>5</v>
          </cell>
          <cell r="D34" t="str">
            <v xml:space="preserve"> Plesteran dinding dan lantai gorong-gorong adk.1:4 </v>
          </cell>
          <cell r="H34" t="str">
            <v>G.50q+G.48</v>
          </cell>
          <cell r="I34">
            <v>35.28</v>
          </cell>
          <cell r="J34" t="str">
            <v>M2</v>
          </cell>
          <cell r="K34">
            <v>19133.61</v>
          </cell>
          <cell r="L34">
            <v>675033.76</v>
          </cell>
        </row>
        <row r="35">
          <cell r="D35" t="str">
            <v>SUB TOTAL   IV</v>
          </cell>
          <cell r="L35">
            <v>23183582.610000003</v>
          </cell>
        </row>
        <row r="36">
          <cell r="B36" t="str">
            <v>V</v>
          </cell>
          <cell r="D36" t="str">
            <v>PEKERJAAN LAIN-LAIN</v>
          </cell>
        </row>
        <row r="37">
          <cell r="B37">
            <v>1</v>
          </cell>
          <cell r="C37">
            <v>1</v>
          </cell>
          <cell r="D37" t="str">
            <v>Finishing Proyek</v>
          </cell>
          <cell r="H37" t="str">
            <v>-</v>
          </cell>
          <cell r="I37">
            <v>1</v>
          </cell>
          <cell r="J37" t="str">
            <v>Ls</v>
          </cell>
          <cell r="K37">
            <v>615000</v>
          </cell>
          <cell r="L37">
            <v>615000</v>
          </cell>
        </row>
        <row r="38">
          <cell r="D38" t="str">
            <v>SUB TOTAL   V</v>
          </cell>
          <cell r="L38">
            <v>615000</v>
          </cell>
        </row>
        <row r="39">
          <cell r="B39" t="str">
            <v>A</v>
          </cell>
          <cell r="D39" t="str">
            <v>JUMLAH</v>
          </cell>
          <cell r="L39">
            <v>272727557.34000003</v>
          </cell>
        </row>
        <row r="40">
          <cell r="B40" t="str">
            <v>B</v>
          </cell>
          <cell r="D40" t="str">
            <v>PPN 10% x A</v>
          </cell>
          <cell r="L40">
            <v>27272755.73</v>
          </cell>
        </row>
        <row r="41">
          <cell r="B41" t="str">
            <v>C</v>
          </cell>
          <cell r="D41" t="str">
            <v>JUMLAH  (A+B)</v>
          </cell>
          <cell r="L41">
            <v>300000313.07000005</v>
          </cell>
        </row>
        <row r="42">
          <cell r="B42" t="str">
            <v>D</v>
          </cell>
          <cell r="D42" t="str">
            <v>JUMLAH DIBULATKAN</v>
          </cell>
          <cell r="L42">
            <v>300000000</v>
          </cell>
        </row>
        <row r="43">
          <cell r="N43" t="str">
            <v>REKAPITULASI RENCANA ANGGARAN BIAYA</v>
          </cell>
        </row>
        <row r="44">
          <cell r="N44" t="str">
            <v>OWNER'S ESTIMATE</v>
          </cell>
        </row>
        <row r="46">
          <cell r="N46" t="str">
            <v>Kode Paket</v>
          </cell>
          <cell r="P46" t="str">
            <v>:</v>
          </cell>
          <cell r="Q46" t="str">
            <v>C.9</v>
          </cell>
        </row>
        <row r="47">
          <cell r="N47" t="str">
            <v>Kegiatan</v>
          </cell>
          <cell r="P47" t="str">
            <v>:</v>
          </cell>
          <cell r="Q47" t="str">
            <v>Penyehatan Lingkungan Permukiman (PLP)</v>
          </cell>
        </row>
        <row r="48">
          <cell r="N48" t="str">
            <v>Pekerjaan</v>
          </cell>
          <cell r="Q48" t="str">
            <v>Pembuatan Saluran Drainase Jalan Al-Barokah, dan sekitarnya Kelurahan Way Dady</v>
          </cell>
        </row>
        <row r="49">
          <cell r="N49" t="str">
            <v>Lokasi</v>
          </cell>
          <cell r="Q49" t="str">
            <v>Kelurahan Way Dadi</v>
          </cell>
        </row>
        <row r="50">
          <cell r="N50" t="str">
            <v>Panjanga Rencana</v>
          </cell>
          <cell r="Q50">
            <v>750</v>
          </cell>
          <cell r="R50" t="str">
            <v>Meter</v>
          </cell>
        </row>
        <row r="51">
          <cell r="N51" t="str">
            <v>Panjang Realisasi</v>
          </cell>
          <cell r="P51" t="str">
            <v>:</v>
          </cell>
          <cell r="Q51">
            <v>795</v>
          </cell>
          <cell r="R51" t="str">
            <v>Mter</v>
          </cell>
        </row>
        <row r="52">
          <cell r="N52" t="str">
            <v>Tahun Anggaran</v>
          </cell>
          <cell r="P52" t="str">
            <v>:</v>
          </cell>
          <cell r="Q52" t="str">
            <v>2006</v>
          </cell>
        </row>
        <row r="54">
          <cell r="N54" t="str">
            <v>NO.</v>
          </cell>
          <cell r="P54" t="str">
            <v>URAIAN  PEKERJAAN</v>
          </cell>
          <cell r="V54" t="str">
            <v>TOTAL</v>
          </cell>
        </row>
        <row r="55">
          <cell r="V55" t="str">
            <v>HARGA</v>
          </cell>
        </row>
        <row r="56">
          <cell r="V56" t="str">
            <v>(Rp)</v>
          </cell>
        </row>
        <row r="57">
          <cell r="N57" t="str">
            <v>I</v>
          </cell>
          <cell r="Q57" t="str">
            <v xml:space="preserve"> PEKERJAAN PERSIAPAN</v>
          </cell>
          <cell r="V57">
            <v>1847500</v>
          </cell>
        </row>
        <row r="58">
          <cell r="N58" t="str">
            <v>II</v>
          </cell>
          <cell r="Q58" t="str">
            <v>PEKERJAAN TANAH</v>
          </cell>
          <cell r="V58">
            <v>17191516.649999999</v>
          </cell>
        </row>
        <row r="59">
          <cell r="N59" t="str">
            <v>III</v>
          </cell>
          <cell r="Q59" t="str">
            <v xml:space="preserve"> PEKERJAAN BATU DAN BETON</v>
          </cell>
          <cell r="V59">
            <v>229889958.08000001</v>
          </cell>
        </row>
        <row r="60">
          <cell r="N60" t="str">
            <v>IV</v>
          </cell>
          <cell r="Q60" t="str">
            <v xml:space="preserve"> PEKERJAAN GORONG-GORONG PLAT 0.6 X 0.6 X 6 M 3 UNIT</v>
          </cell>
          <cell r="V60">
            <v>23183582.610000003</v>
          </cell>
        </row>
        <row r="61">
          <cell r="N61" t="str">
            <v>V</v>
          </cell>
          <cell r="Q61" t="str">
            <v>PEKERJAAN LAIN-LAIN</v>
          </cell>
          <cell r="V61">
            <v>615000</v>
          </cell>
        </row>
        <row r="62">
          <cell r="Q62" t="str">
            <v>JUMLAH ( I  s/d.  V)</v>
          </cell>
          <cell r="V62">
            <v>272727557.34000003</v>
          </cell>
        </row>
        <row r="63">
          <cell r="Q63" t="str">
            <v>PPN 10%</v>
          </cell>
          <cell r="V63">
            <v>27272755.73</v>
          </cell>
        </row>
        <row r="64">
          <cell r="Q64" t="str">
            <v>TOTAL</v>
          </cell>
          <cell r="V64">
            <v>300000313.07000005</v>
          </cell>
        </row>
        <row r="65">
          <cell r="Q65" t="str">
            <v>DIBULATKAN</v>
          </cell>
          <cell r="V65">
            <v>300000000</v>
          </cell>
        </row>
        <row r="67">
          <cell r="O67" t="str">
            <v>Terbilang</v>
          </cell>
          <cell r="P67" t="str">
            <v>:</v>
          </cell>
          <cell r="Q67" t="str">
            <v>Tiga Ratus Juta Rupiah</v>
          </cell>
        </row>
        <row r="70">
          <cell r="S70" t="str">
            <v>Bandar Lampung,  ...................... 2006</v>
          </cell>
        </row>
        <row r="71">
          <cell r="N71" t="str">
            <v>MENGETAHUI :</v>
          </cell>
        </row>
        <row r="72">
          <cell r="N72" t="str">
            <v>PEJABAT PEMBUAT KOMITMEN/ PEMIMPIN KEGIATAN</v>
          </cell>
          <cell r="S72" t="str">
            <v>PANITIA PENGADAAN JASA KONSTRUKSI</v>
          </cell>
        </row>
        <row r="73">
          <cell r="S73" t="str">
            <v>Ketua</v>
          </cell>
        </row>
        <row r="78">
          <cell r="N78" t="str">
            <v>Hi.NURBUANA,ST</v>
          </cell>
          <cell r="S78" t="str">
            <v>FAISOL MUCHTAR,ST</v>
          </cell>
        </row>
        <row r="79">
          <cell r="N79" t="str">
            <v>NIP.460021600</v>
          </cell>
          <cell r="S79" t="str">
            <v>NIP. 460 021 411</v>
          </cell>
        </row>
      </sheetData>
      <sheetData sheetId="10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C.10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Gorong-gorong Plat di Jalan Pulau Bacan dan Pembuatan Saluran Drainase di Kelurahan Jagabaya II</v>
          </cell>
        </row>
        <row r="7">
          <cell r="B7" t="str">
            <v>Lokasi</v>
          </cell>
          <cell r="E7" t="str">
            <v>:</v>
          </cell>
          <cell r="F7" t="str">
            <v>Kelurahan Jagabaya II</v>
          </cell>
        </row>
        <row r="8">
          <cell r="B8" t="str">
            <v>Panjanga Rencana</v>
          </cell>
          <cell r="E8" t="str">
            <v>:</v>
          </cell>
          <cell r="F8">
            <v>500</v>
          </cell>
          <cell r="G8" t="str">
            <v>Meter</v>
          </cell>
        </row>
        <row r="9">
          <cell r="B9" t="str">
            <v>Panjang Realisasi</v>
          </cell>
          <cell r="E9" t="str">
            <v>:</v>
          </cell>
          <cell r="F9">
            <v>448.93</v>
          </cell>
          <cell r="G9" t="str">
            <v>Mter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Ls</v>
          </cell>
          <cell r="I15">
            <v>1</v>
          </cell>
          <cell r="K15">
            <v>179572</v>
          </cell>
          <cell r="L15">
            <v>179572</v>
          </cell>
        </row>
        <row r="16">
          <cell r="B16">
            <v>2</v>
          </cell>
          <cell r="D16" t="str">
            <v xml:space="preserve"> Dokumentasi 0 %, 50 % dan 100 %</v>
          </cell>
          <cell r="H16" t="str">
            <v>Ls</v>
          </cell>
          <cell r="I16">
            <v>1</v>
          </cell>
          <cell r="K16">
            <v>85000</v>
          </cell>
          <cell r="L16">
            <v>85000</v>
          </cell>
        </row>
        <row r="17">
          <cell r="B17">
            <v>3</v>
          </cell>
          <cell r="D17" t="str">
            <v xml:space="preserve"> Pasang papan nama proyek</v>
          </cell>
          <cell r="H17" t="str">
            <v>Ls</v>
          </cell>
          <cell r="I17">
            <v>1</v>
          </cell>
          <cell r="K17">
            <v>250000</v>
          </cell>
          <cell r="L17">
            <v>250000</v>
          </cell>
        </row>
        <row r="18">
          <cell r="B18">
            <v>4</v>
          </cell>
          <cell r="D18" t="str">
            <v xml:space="preserve"> Penyediaan obat-obatan P3K</v>
          </cell>
          <cell r="H18" t="str">
            <v>Ls</v>
          </cell>
          <cell r="I18">
            <v>1</v>
          </cell>
          <cell r="K18">
            <v>200000</v>
          </cell>
          <cell r="L18">
            <v>200000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Ls</v>
          </cell>
          <cell r="I19">
            <v>1</v>
          </cell>
          <cell r="K19">
            <v>1479500</v>
          </cell>
          <cell r="L19">
            <v>1479500</v>
          </cell>
        </row>
        <row r="20">
          <cell r="D20" t="str">
            <v>SUB TOTAL   I</v>
          </cell>
          <cell r="L20">
            <v>2194072</v>
          </cell>
        </row>
        <row r="21">
          <cell r="B21" t="str">
            <v>II</v>
          </cell>
          <cell r="D21" t="str">
            <v>PEKERJAAN TANAH</v>
          </cell>
        </row>
        <row r="22">
          <cell r="B22">
            <v>1</v>
          </cell>
          <cell r="D22" t="str">
            <v>Galian tanah untuk siring</v>
          </cell>
          <cell r="H22" t="str">
            <v>A.1</v>
          </cell>
          <cell r="I22">
            <v>391.16170000000005</v>
          </cell>
          <cell r="J22" t="str">
            <v>M3</v>
          </cell>
          <cell r="K22">
            <v>19775</v>
          </cell>
          <cell r="L22">
            <v>7735222.6200000001</v>
          </cell>
        </row>
        <row r="23">
          <cell r="B23">
            <v>2</v>
          </cell>
          <cell r="D23" t="str">
            <v xml:space="preserve"> Pembuangan ex galian tanah</v>
          </cell>
          <cell r="H23" t="str">
            <v>A.6</v>
          </cell>
          <cell r="I23">
            <v>391.16170000000005</v>
          </cell>
          <cell r="J23" t="str">
            <v>M3</v>
          </cell>
          <cell r="K23">
            <v>8660</v>
          </cell>
          <cell r="L23">
            <v>3387460.32</v>
          </cell>
        </row>
        <row r="24">
          <cell r="D24" t="str">
            <v>SUB TOTAL   II</v>
          </cell>
          <cell r="L24">
            <v>11122682.939999999</v>
          </cell>
        </row>
        <row r="25">
          <cell r="B25" t="str">
            <v>III</v>
          </cell>
          <cell r="D25" t="str">
            <v xml:space="preserve"> PEKERJAAN BATU DAN BETON</v>
          </cell>
        </row>
        <row r="26">
          <cell r="B26">
            <v>1</v>
          </cell>
          <cell r="D26" t="str">
            <v xml:space="preserve"> Pasang batu belah adk 1 : 4.</v>
          </cell>
          <cell r="H26" t="str">
            <v>G.32h+G.26(a)</v>
          </cell>
          <cell r="I26">
            <v>228.31230000000002</v>
          </cell>
          <cell r="J26" t="str">
            <v>M3</v>
          </cell>
          <cell r="K26">
            <v>527127.02</v>
          </cell>
          <cell r="L26">
            <v>120349582.33</v>
          </cell>
        </row>
        <row r="27">
          <cell r="B27">
            <v>2</v>
          </cell>
          <cell r="D27" t="str">
            <v xml:space="preserve"> Pasang Beton bertulang Plat penutup siring adk 1:2:3</v>
          </cell>
          <cell r="H27" t="str">
            <v>G.41+3/4 I.2(b)+F.8</v>
          </cell>
          <cell r="I27">
            <v>5.28</v>
          </cell>
          <cell r="J27" t="str">
            <v>M3</v>
          </cell>
          <cell r="K27">
            <v>3348157.78</v>
          </cell>
          <cell r="L27">
            <v>17678273.079999998</v>
          </cell>
        </row>
        <row r="28">
          <cell r="B28">
            <v>3</v>
          </cell>
          <cell r="D28" t="str">
            <v xml:space="preserve"> Pasang Beton bertulang Plat jl. Masuk rumah adk 1:2:3</v>
          </cell>
          <cell r="H28" t="str">
            <v>G.41+3/4 I.2(b)+F.8</v>
          </cell>
          <cell r="I28">
            <v>3.0750000000000002</v>
          </cell>
          <cell r="J28" t="str">
            <v>M3</v>
          </cell>
          <cell r="K28">
            <v>3348157.78</v>
          </cell>
          <cell r="L28">
            <v>10295585.17</v>
          </cell>
        </row>
        <row r="29">
          <cell r="B29">
            <v>4</v>
          </cell>
          <cell r="D29" t="str">
            <v xml:space="preserve"> Plesteran dinding dan lantai siring adk.1:4 </v>
          </cell>
          <cell r="H29" t="str">
            <v>G.50q+G.48</v>
          </cell>
          <cell r="I29">
            <v>980.8420000000001</v>
          </cell>
          <cell r="J29" t="str">
            <v>M2</v>
          </cell>
          <cell r="K29">
            <v>19133.61</v>
          </cell>
          <cell r="L29">
            <v>18767048.300000001</v>
          </cell>
        </row>
        <row r="30">
          <cell r="D30" t="str">
            <v>SUB TOTAL   III</v>
          </cell>
          <cell r="L30">
            <v>167090488.88</v>
          </cell>
        </row>
        <row r="31">
          <cell r="B31" t="str">
            <v>IV</v>
          </cell>
          <cell r="D31" t="str">
            <v xml:space="preserve"> PEKERJAAN SIRING TUTUP PLAT</v>
          </cell>
        </row>
        <row r="32">
          <cell r="B32">
            <v>1</v>
          </cell>
          <cell r="D32" t="str">
            <v xml:space="preserve"> Pasang batu belah adk 1 : 4.</v>
          </cell>
          <cell r="H32" t="str">
            <v>G.32h+G.26(a)</v>
          </cell>
          <cell r="I32">
            <v>7.68</v>
          </cell>
          <cell r="J32" t="str">
            <v>M3</v>
          </cell>
          <cell r="K32">
            <v>527127.02</v>
          </cell>
          <cell r="L32">
            <v>4048335.51</v>
          </cell>
        </row>
        <row r="33">
          <cell r="B33">
            <v>2</v>
          </cell>
          <cell r="D33" t="str">
            <v xml:space="preserve"> Pasang Beton bertulang Plat penutup siring adk 1:2:3</v>
          </cell>
          <cell r="H33" t="str">
            <v>G.41+3/4 I.2(b)+F.8</v>
          </cell>
          <cell r="I33">
            <v>3.4559999999999995</v>
          </cell>
          <cell r="J33" t="str">
            <v>M3</v>
          </cell>
          <cell r="K33">
            <v>3348157.78</v>
          </cell>
          <cell r="L33">
            <v>11571233.289999999</v>
          </cell>
        </row>
        <row r="34">
          <cell r="B34">
            <v>3</v>
          </cell>
          <cell r="D34" t="str">
            <v xml:space="preserve"> Plesteran dinding dan lantai siring adk.1:4 </v>
          </cell>
          <cell r="H34" t="str">
            <v>G.50q+G.48</v>
          </cell>
          <cell r="I34">
            <v>38.4</v>
          </cell>
          <cell r="J34" t="str">
            <v>M2</v>
          </cell>
          <cell r="K34">
            <v>19133.61</v>
          </cell>
          <cell r="L34">
            <v>734730.62</v>
          </cell>
        </row>
        <row r="35">
          <cell r="D35" t="str">
            <v>SUB TOTAL   IV</v>
          </cell>
          <cell r="L35">
            <v>16354299.419999998</v>
          </cell>
        </row>
        <row r="36">
          <cell r="B36" t="str">
            <v>V</v>
          </cell>
          <cell r="D36" t="str">
            <v xml:space="preserve"> PEKERJAAN GORONG-GORONG PLAT 1 X 1.5 X 8.5 M 1 UNIT</v>
          </cell>
        </row>
        <row r="37">
          <cell r="B37">
            <v>1</v>
          </cell>
          <cell r="D37" t="str">
            <v xml:space="preserve"> Galian tanah cadas (aspal)</v>
          </cell>
          <cell r="H37" t="str">
            <v>A.5</v>
          </cell>
          <cell r="I37">
            <v>39.227499999999999</v>
          </cell>
          <cell r="J37" t="str">
            <v>M3</v>
          </cell>
          <cell r="K37">
            <v>52706</v>
          </cell>
          <cell r="L37">
            <v>2067524.62</v>
          </cell>
        </row>
        <row r="38">
          <cell r="B38">
            <v>2</v>
          </cell>
          <cell r="D38" t="str">
            <v xml:space="preserve"> Pembuangan tanah bekas galian</v>
          </cell>
          <cell r="H38" t="str">
            <v>A.6</v>
          </cell>
          <cell r="I38">
            <v>39.227499999999999</v>
          </cell>
          <cell r="J38" t="str">
            <v>M3</v>
          </cell>
          <cell r="K38">
            <v>8660</v>
          </cell>
          <cell r="L38">
            <v>339710.15</v>
          </cell>
        </row>
        <row r="39">
          <cell r="B39">
            <v>3</v>
          </cell>
          <cell r="D39" t="str">
            <v xml:space="preserve"> Pasang batu belah adk 1 : 4.</v>
          </cell>
          <cell r="H39" t="str">
            <v>G.32h+G.26(a)</v>
          </cell>
          <cell r="I39">
            <v>20.1875</v>
          </cell>
          <cell r="J39" t="str">
            <v>M3</v>
          </cell>
          <cell r="K39">
            <v>527127.02</v>
          </cell>
          <cell r="L39">
            <v>10641376.720000001</v>
          </cell>
        </row>
        <row r="40">
          <cell r="B40">
            <v>4</v>
          </cell>
          <cell r="D40" t="str">
            <v xml:space="preserve"> Pasang Beton bertulang Plat adk 1:2:3</v>
          </cell>
          <cell r="H40" t="str">
            <v>G.41+3/4 I.2(b)+F.8</v>
          </cell>
          <cell r="I40">
            <v>4.59</v>
          </cell>
          <cell r="J40" t="str">
            <v>M3</v>
          </cell>
          <cell r="K40">
            <v>3348157.78</v>
          </cell>
          <cell r="L40">
            <v>15368044.210000001</v>
          </cell>
        </row>
        <row r="41">
          <cell r="B41">
            <v>5</v>
          </cell>
          <cell r="D41" t="str">
            <v xml:space="preserve"> Plesteran dinding dan lantai gorong-gorong adk.1:4 </v>
          </cell>
          <cell r="H41" t="str">
            <v>G.50q+G.48</v>
          </cell>
          <cell r="I41">
            <v>37.82</v>
          </cell>
          <cell r="J41" t="str">
            <v>M2</v>
          </cell>
          <cell r="K41">
            <v>19133.61</v>
          </cell>
          <cell r="L41">
            <v>723633.13</v>
          </cell>
        </row>
        <row r="42">
          <cell r="B42">
            <v>6</v>
          </cell>
          <cell r="D42" t="str">
            <v xml:space="preserve"> Pekerjaan latasir tebal 2 cm</v>
          </cell>
          <cell r="H42" t="str">
            <v>K 638</v>
          </cell>
          <cell r="I42">
            <v>24.65</v>
          </cell>
          <cell r="J42" t="str">
            <v>M2</v>
          </cell>
          <cell r="K42">
            <v>30278.240000000002</v>
          </cell>
          <cell r="L42">
            <v>746358.62</v>
          </cell>
        </row>
        <row r="43">
          <cell r="D43" t="str">
            <v>SUB TOTAL   V</v>
          </cell>
          <cell r="L43">
            <v>29886647.450000003</v>
          </cell>
        </row>
        <row r="44">
          <cell r="B44" t="str">
            <v>VI</v>
          </cell>
          <cell r="D44" t="str">
            <v>PEKERJAAN LAIN-LAIN</v>
          </cell>
        </row>
        <row r="45">
          <cell r="B45">
            <v>1</v>
          </cell>
          <cell r="C45">
            <v>1</v>
          </cell>
          <cell r="D45" t="str">
            <v>Finishing Proyek</v>
          </cell>
          <cell r="H45" t="str">
            <v>-</v>
          </cell>
          <cell r="I45">
            <v>1</v>
          </cell>
          <cell r="J45" t="str">
            <v>Ls</v>
          </cell>
          <cell r="K45">
            <v>625000</v>
          </cell>
          <cell r="L45">
            <v>625000</v>
          </cell>
        </row>
        <row r="46">
          <cell r="D46" t="str">
            <v>SUB TOTAL   VI</v>
          </cell>
          <cell r="L46">
            <v>625000</v>
          </cell>
        </row>
        <row r="47">
          <cell r="B47" t="str">
            <v>A</v>
          </cell>
          <cell r="D47" t="str">
            <v>JUMLAH</v>
          </cell>
          <cell r="L47">
            <v>227273190.69</v>
          </cell>
        </row>
        <row r="48">
          <cell r="B48" t="str">
            <v>B</v>
          </cell>
          <cell r="D48" t="str">
            <v>PPN 10% x A</v>
          </cell>
          <cell r="L48">
            <v>22727319.07</v>
          </cell>
        </row>
        <row r="49">
          <cell r="B49" t="str">
            <v>C</v>
          </cell>
          <cell r="D49" t="str">
            <v>JUMLAH  (A+B)</v>
          </cell>
          <cell r="L49">
            <v>250000509.75999999</v>
          </cell>
        </row>
        <row r="50">
          <cell r="B50" t="str">
            <v>D</v>
          </cell>
          <cell r="D50" t="str">
            <v>JUMLAH DIBULATKAN</v>
          </cell>
          <cell r="L50">
            <v>250000000</v>
          </cell>
        </row>
        <row r="51">
          <cell r="N51" t="str">
            <v>REKAPITULASI RENCANA ANGGARAN BIAYA</v>
          </cell>
        </row>
        <row r="52">
          <cell r="N52" t="str">
            <v>OWNER'S ESTIMATE</v>
          </cell>
        </row>
        <row r="54">
          <cell r="N54" t="str">
            <v>Kode Paket</v>
          </cell>
          <cell r="P54" t="str">
            <v>:</v>
          </cell>
          <cell r="Q54" t="str">
            <v>C.10</v>
          </cell>
        </row>
        <row r="55">
          <cell r="N55" t="str">
            <v>Kegiatan</v>
          </cell>
          <cell r="P55" t="str">
            <v>:</v>
          </cell>
          <cell r="Q55" t="str">
            <v>Penyehatan Lingkungan Permukiman (PLP)</v>
          </cell>
        </row>
        <row r="56">
          <cell r="N56" t="str">
            <v>Pekerjaan</v>
          </cell>
          <cell r="Q56" t="str">
            <v>Pembuatan Gorong-gorong Plat di Jalan Pulau Bacan dan Pembuatan Saluran Drainase di Kelurahan Jagabaya II</v>
          </cell>
        </row>
        <row r="57">
          <cell r="N57" t="str">
            <v>Lokasi</v>
          </cell>
          <cell r="Q57" t="str">
            <v>Kelurahan Jagabaya II</v>
          </cell>
        </row>
        <row r="58">
          <cell r="N58" t="str">
            <v>Panjanga Rencana</v>
          </cell>
          <cell r="Q58">
            <v>500</v>
          </cell>
          <cell r="R58" t="str">
            <v>Meter</v>
          </cell>
        </row>
        <row r="59">
          <cell r="N59" t="str">
            <v>Panjang Realisasi</v>
          </cell>
          <cell r="P59" t="str">
            <v>:</v>
          </cell>
          <cell r="Q59">
            <v>448.93</v>
          </cell>
          <cell r="R59" t="str">
            <v>Mter</v>
          </cell>
        </row>
        <row r="60">
          <cell r="N60" t="str">
            <v>Tahun Anggaran</v>
          </cell>
          <cell r="P60" t="str">
            <v>:</v>
          </cell>
          <cell r="Q60" t="str">
            <v>2006</v>
          </cell>
        </row>
        <row r="62">
          <cell r="N62" t="str">
            <v>NO.</v>
          </cell>
          <cell r="P62" t="str">
            <v>URAIAN  PEKERJAAN</v>
          </cell>
          <cell r="V62" t="str">
            <v>TOTAL</v>
          </cell>
        </row>
        <row r="63">
          <cell r="V63" t="str">
            <v>HARGA</v>
          </cell>
        </row>
        <row r="64">
          <cell r="V64" t="str">
            <v>(Rp)</v>
          </cell>
        </row>
        <row r="65">
          <cell r="N65" t="str">
            <v>I</v>
          </cell>
          <cell r="Q65" t="str">
            <v xml:space="preserve"> PEKERJAAN PERSIAPAN</v>
          </cell>
          <cell r="V65">
            <v>2194072</v>
          </cell>
        </row>
        <row r="66">
          <cell r="N66" t="str">
            <v>II</v>
          </cell>
          <cell r="Q66" t="str">
            <v>PEKERJAAN TANAH</v>
          </cell>
          <cell r="V66">
            <v>11122682.939999999</v>
          </cell>
        </row>
        <row r="67">
          <cell r="N67" t="str">
            <v>III</v>
          </cell>
          <cell r="Q67" t="str">
            <v xml:space="preserve"> PEKERJAAN BATU DAN BETON</v>
          </cell>
          <cell r="V67">
            <v>167090488.88</v>
          </cell>
        </row>
        <row r="68">
          <cell r="N68" t="str">
            <v>IV</v>
          </cell>
          <cell r="Q68" t="str">
            <v xml:space="preserve"> PEKERJAAN SIRING TUTUP PLAT</v>
          </cell>
          <cell r="V68">
            <v>16354299.419999998</v>
          </cell>
        </row>
        <row r="69">
          <cell r="N69" t="str">
            <v>V</v>
          </cell>
          <cell r="Q69" t="str">
            <v xml:space="preserve"> PEKERJAAN GORONG-GORONG PLAT 1 X 1.5 X 8.5 M 1 UNIT</v>
          </cell>
          <cell r="V69">
            <v>29886647.450000003</v>
          </cell>
        </row>
        <row r="70">
          <cell r="N70" t="str">
            <v>VI</v>
          </cell>
          <cell r="Q70" t="str">
            <v>PEKERJAAN LAIN-LAIN</v>
          </cell>
          <cell r="V70">
            <v>625000</v>
          </cell>
        </row>
        <row r="71">
          <cell r="Q71" t="str">
            <v>JUMLAH ( I  s/d.  VI)</v>
          </cell>
          <cell r="V71">
            <v>227273190.69</v>
          </cell>
        </row>
        <row r="72">
          <cell r="Q72" t="str">
            <v>PPN 10%</v>
          </cell>
          <cell r="V72">
            <v>22727319.07</v>
          </cell>
        </row>
        <row r="73">
          <cell r="Q73" t="str">
            <v>TOTAL</v>
          </cell>
          <cell r="V73">
            <v>250000509.75999999</v>
          </cell>
        </row>
        <row r="74">
          <cell r="Q74" t="str">
            <v>DIBULATKAN</v>
          </cell>
          <cell r="V74">
            <v>250000000</v>
          </cell>
        </row>
        <row r="76">
          <cell r="O76" t="str">
            <v>Terbilang</v>
          </cell>
          <cell r="P76" t="str">
            <v>:</v>
          </cell>
          <cell r="Q76" t="str">
            <v>Dua Ratus Lima Puluh Juta Rupiah</v>
          </cell>
        </row>
        <row r="79">
          <cell r="S79" t="str">
            <v>Bandar Lampung,  ...................... 2006</v>
          </cell>
        </row>
        <row r="80">
          <cell r="N80" t="str">
            <v>MENGETAHUI :</v>
          </cell>
        </row>
        <row r="81">
          <cell r="N81" t="str">
            <v>PEJABAT PEMBUAT KOMITMEN/ PEMIMPIN KEGIATAN</v>
          </cell>
          <cell r="S81" t="str">
            <v>PANITIA PENGADAAN JASA KONSTRUKSI</v>
          </cell>
        </row>
        <row r="82">
          <cell r="S82" t="str">
            <v>Ketua</v>
          </cell>
        </row>
        <row r="87">
          <cell r="N87" t="str">
            <v>Hi.NURBUANA,ST</v>
          </cell>
          <cell r="S87" t="str">
            <v>FAISOL MUCHTAR,ST</v>
          </cell>
        </row>
        <row r="88">
          <cell r="N88" t="str">
            <v>NIP.460021600</v>
          </cell>
          <cell r="S88" t="str">
            <v>NIP. 460 021 411</v>
          </cell>
        </row>
      </sheetData>
      <sheetData sheetId="11" refreshError="1"/>
      <sheetData sheetId="12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C.12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Drainase/ Talud di Jalan Sepakat I, II dan III, dan sekitarnya Kelurahan Sumberejo Kemiling</v>
          </cell>
        </row>
        <row r="7">
          <cell r="B7" t="str">
            <v>Lokasi</v>
          </cell>
          <cell r="E7" t="str">
            <v>:</v>
          </cell>
          <cell r="F7" t="str">
            <v>Kelurahan Suberejo</v>
          </cell>
        </row>
        <row r="8">
          <cell r="B8" t="str">
            <v>Panjanga Rencana</v>
          </cell>
          <cell r="E8" t="str">
            <v>:</v>
          </cell>
          <cell r="F8">
            <v>650</v>
          </cell>
          <cell r="G8" t="str">
            <v>M'</v>
          </cell>
        </row>
        <row r="9">
          <cell r="B9" t="str">
            <v>Panjang Realisasi</v>
          </cell>
          <cell r="E9" t="str">
            <v>:</v>
          </cell>
          <cell r="F9">
            <v>699</v>
          </cell>
          <cell r="G9" t="str">
            <v>M'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Ls</v>
          </cell>
          <cell r="I15">
            <v>1</v>
          </cell>
          <cell r="K15">
            <v>279600</v>
          </cell>
          <cell r="L15">
            <v>279600</v>
          </cell>
        </row>
        <row r="16">
          <cell r="B16">
            <v>2</v>
          </cell>
          <cell r="D16" t="str">
            <v xml:space="preserve"> Dokumentasi 0 %, 50 % dan 100 %</v>
          </cell>
          <cell r="H16" t="str">
            <v>Ls</v>
          </cell>
          <cell r="I16">
            <v>1</v>
          </cell>
          <cell r="K16">
            <v>85000</v>
          </cell>
          <cell r="L16">
            <v>85000</v>
          </cell>
        </row>
        <row r="17">
          <cell r="B17">
            <v>3</v>
          </cell>
          <cell r="D17" t="str">
            <v xml:space="preserve"> Pasang papan nama proyek</v>
          </cell>
          <cell r="H17" t="str">
            <v>Ls</v>
          </cell>
          <cell r="I17">
            <v>1</v>
          </cell>
          <cell r="K17">
            <v>250000</v>
          </cell>
          <cell r="L17">
            <v>250000</v>
          </cell>
        </row>
        <row r="18">
          <cell r="B18">
            <v>4</v>
          </cell>
          <cell r="D18" t="str">
            <v xml:space="preserve"> Penyediaan obat-obatan P3K</v>
          </cell>
          <cell r="H18" t="str">
            <v>Ls</v>
          </cell>
          <cell r="I18">
            <v>1</v>
          </cell>
          <cell r="K18">
            <v>200000</v>
          </cell>
          <cell r="L18">
            <v>200000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Ls</v>
          </cell>
          <cell r="I19">
            <v>1</v>
          </cell>
          <cell r="K19">
            <v>1450000</v>
          </cell>
          <cell r="L19">
            <v>1450000</v>
          </cell>
        </row>
        <row r="20">
          <cell r="D20" t="str">
            <v>SUB TOTAL   I</v>
          </cell>
          <cell r="L20">
            <v>2264600</v>
          </cell>
        </row>
        <row r="21">
          <cell r="B21" t="str">
            <v>II</v>
          </cell>
          <cell r="D21" t="str">
            <v>PEKERJAAN TANAH</v>
          </cell>
        </row>
        <row r="22">
          <cell r="B22">
            <v>1</v>
          </cell>
          <cell r="D22" t="str">
            <v xml:space="preserve"> Galian tanah untuk siring</v>
          </cell>
          <cell r="H22" t="str">
            <v>A.1</v>
          </cell>
          <cell r="I22">
            <v>419.07249999999999</v>
          </cell>
          <cell r="J22" t="str">
            <v>M3</v>
          </cell>
          <cell r="K22">
            <v>19775</v>
          </cell>
          <cell r="L22">
            <v>8287158.6900000004</v>
          </cell>
        </row>
        <row r="23">
          <cell r="B23">
            <v>2</v>
          </cell>
          <cell r="D23" t="str">
            <v xml:space="preserve"> Pembuangan ex galian tanah</v>
          </cell>
          <cell r="H23" t="str">
            <v>A.6</v>
          </cell>
          <cell r="I23">
            <v>419.07249999999999</v>
          </cell>
          <cell r="J23" t="str">
            <v>M3</v>
          </cell>
          <cell r="K23">
            <v>8660</v>
          </cell>
          <cell r="L23">
            <v>3629167.85</v>
          </cell>
        </row>
        <row r="24">
          <cell r="D24" t="str">
            <v>SUB TOTAL   II</v>
          </cell>
          <cell r="L24">
            <v>11916326.540000001</v>
          </cell>
        </row>
        <row r="25">
          <cell r="B25" t="str">
            <v>III</v>
          </cell>
          <cell r="D25" t="str">
            <v xml:space="preserve"> PEKERJAAN BATU DAN BETON</v>
          </cell>
        </row>
        <row r="26">
          <cell r="B26">
            <v>1</v>
          </cell>
          <cell r="D26" t="str">
            <v xml:space="preserve"> Pasang batu belah adk 1 : 4.</v>
          </cell>
          <cell r="H26" t="str">
            <v>G.32h+G.26(a)</v>
          </cell>
          <cell r="I26">
            <v>275.83875</v>
          </cell>
          <cell r="J26" t="str">
            <v>M3</v>
          </cell>
          <cell r="K26">
            <v>527127.02</v>
          </cell>
          <cell r="L26">
            <v>145402058.28999999</v>
          </cell>
        </row>
        <row r="27">
          <cell r="B27">
            <v>2</v>
          </cell>
          <cell r="D27" t="str">
            <v xml:space="preserve"> Plesteran dinding dan lantai siring adk.1:4 </v>
          </cell>
          <cell r="H27" t="str">
            <v>G.50q+G.48</v>
          </cell>
          <cell r="I27">
            <v>1376.65</v>
          </cell>
          <cell r="J27" t="str">
            <v>M2</v>
          </cell>
          <cell r="K27">
            <v>19133.61</v>
          </cell>
          <cell r="L27">
            <v>26340284.210000001</v>
          </cell>
        </row>
        <row r="28">
          <cell r="D28" t="str">
            <v>SUB TOTAL   III</v>
          </cell>
          <cell r="L28">
            <v>171742342.5</v>
          </cell>
        </row>
        <row r="29">
          <cell r="B29" t="str">
            <v>IV</v>
          </cell>
          <cell r="D29" t="str">
            <v xml:space="preserve"> PEKERJAAN TALUD SIRING</v>
          </cell>
        </row>
        <row r="30">
          <cell r="B30">
            <v>1</v>
          </cell>
          <cell r="D30" t="str">
            <v xml:space="preserve"> Galian tanah talud siring</v>
          </cell>
          <cell r="H30" t="str">
            <v>A.1</v>
          </cell>
          <cell r="I30">
            <v>23.203125</v>
          </cell>
          <cell r="J30" t="str">
            <v>M3</v>
          </cell>
          <cell r="K30">
            <v>19775</v>
          </cell>
          <cell r="L30">
            <v>458841.8</v>
          </cell>
        </row>
        <row r="31">
          <cell r="B31">
            <v>2</v>
          </cell>
          <cell r="D31" t="str">
            <v xml:space="preserve"> Pembuangan tanah bekas galian</v>
          </cell>
          <cell r="H31" t="str">
            <v>A.6</v>
          </cell>
          <cell r="I31">
            <v>23.203125</v>
          </cell>
          <cell r="J31" t="str">
            <v>M3</v>
          </cell>
          <cell r="K31">
            <v>8660</v>
          </cell>
          <cell r="L31">
            <v>200939.06</v>
          </cell>
        </row>
        <row r="32">
          <cell r="B32">
            <v>3</v>
          </cell>
          <cell r="D32" t="str">
            <v xml:space="preserve"> Pasang batu belah adk 1 : 4.</v>
          </cell>
          <cell r="H32" t="str">
            <v>G.32h+G.26(a)</v>
          </cell>
          <cell r="I32">
            <v>35.015625</v>
          </cell>
          <cell r="J32" t="str">
            <v>M3</v>
          </cell>
          <cell r="K32">
            <v>527127.02</v>
          </cell>
          <cell r="L32">
            <v>18457682.059999999</v>
          </cell>
        </row>
        <row r="33">
          <cell r="B33">
            <v>4</v>
          </cell>
          <cell r="D33" t="str">
            <v xml:space="preserve"> Pasang pipa PVC dia 1 " (wall drain) 1 M2 = 1 @ 0.8 m</v>
          </cell>
          <cell r="I33">
            <v>14</v>
          </cell>
          <cell r="J33" t="str">
            <v>btg</v>
          </cell>
          <cell r="K33">
            <v>16050</v>
          </cell>
          <cell r="L33">
            <v>224700</v>
          </cell>
        </row>
        <row r="34">
          <cell r="B34">
            <v>5</v>
          </cell>
          <cell r="D34" t="str">
            <v xml:space="preserve"> Plesteran dinding dan lantai siring adk.1:4 </v>
          </cell>
          <cell r="H34" t="str">
            <v>G.50q+G.48</v>
          </cell>
          <cell r="I34">
            <v>56.25</v>
          </cell>
          <cell r="J34" t="str">
            <v>M2</v>
          </cell>
          <cell r="K34">
            <v>19133.61</v>
          </cell>
          <cell r="L34">
            <v>1076265.56</v>
          </cell>
        </row>
        <row r="35">
          <cell r="D35" t="str">
            <v>SUB TOTAL   IV</v>
          </cell>
          <cell r="L35">
            <v>20418428.479999997</v>
          </cell>
        </row>
        <row r="36">
          <cell r="B36" t="str">
            <v>V</v>
          </cell>
          <cell r="D36" t="str">
            <v xml:space="preserve"> PEKERJAAN GORONG-GORONG PLAT 0.6 X 0.5 X 3 M 3 UNIT</v>
          </cell>
        </row>
        <row r="37">
          <cell r="B37">
            <v>1</v>
          </cell>
          <cell r="D37" t="str">
            <v>Galian tanah biasa</v>
          </cell>
          <cell r="H37" t="str">
            <v>A.1</v>
          </cell>
          <cell r="I37">
            <v>14.625</v>
          </cell>
          <cell r="J37" t="str">
            <v>M3</v>
          </cell>
          <cell r="K37">
            <v>19775</v>
          </cell>
          <cell r="L37">
            <v>289209.38</v>
          </cell>
        </row>
        <row r="38">
          <cell r="B38">
            <v>2</v>
          </cell>
          <cell r="D38" t="str">
            <v>Urugan tanah bekas galian dan dipadatkan</v>
          </cell>
          <cell r="H38" t="str">
            <v>A.7.2</v>
          </cell>
          <cell r="I38">
            <v>3.42</v>
          </cell>
          <cell r="J38" t="str">
            <v>M3</v>
          </cell>
          <cell r="K38">
            <v>123146</v>
          </cell>
          <cell r="L38">
            <v>421159.32</v>
          </cell>
        </row>
        <row r="39">
          <cell r="B39">
            <v>3</v>
          </cell>
          <cell r="D39" t="str">
            <v xml:space="preserve"> Pasang batu belah adk 1 : 4.</v>
          </cell>
          <cell r="H39" t="str">
            <v>G.32h+G.26(a)</v>
          </cell>
          <cell r="I39">
            <v>9.5850000000000009</v>
          </cell>
          <cell r="J39" t="str">
            <v>M3</v>
          </cell>
          <cell r="K39">
            <v>527127.02</v>
          </cell>
          <cell r="L39">
            <v>5052512.49</v>
          </cell>
        </row>
        <row r="40">
          <cell r="B40">
            <v>4</v>
          </cell>
          <cell r="D40" t="str">
            <v xml:space="preserve"> Pasang Beton bertulang Plat adk 1:2:3</v>
          </cell>
          <cell r="H40" t="str">
            <v>G.41+3/4 I.2(b)+F.8</v>
          </cell>
          <cell r="I40">
            <v>1.62</v>
          </cell>
          <cell r="J40" t="str">
            <v>M3</v>
          </cell>
          <cell r="K40">
            <v>3348157.78</v>
          </cell>
          <cell r="L40">
            <v>5424015.5999999996</v>
          </cell>
        </row>
        <row r="41">
          <cell r="B41">
            <v>5</v>
          </cell>
          <cell r="D41" t="str">
            <v xml:space="preserve"> Plesteran dinding dan lantai gorong-gorong adk.1:4 </v>
          </cell>
          <cell r="H41" t="str">
            <v>G.50q+G.48</v>
          </cell>
          <cell r="I41">
            <v>16.54</v>
          </cell>
          <cell r="J41" t="str">
            <v>M2</v>
          </cell>
          <cell r="K41">
            <v>19133.61</v>
          </cell>
          <cell r="L41">
            <v>316469.90999999997</v>
          </cell>
        </row>
        <row r="42">
          <cell r="D42" t="str">
            <v>SUB TOTAL   V</v>
          </cell>
          <cell r="L42">
            <v>11503366.699999999</v>
          </cell>
        </row>
        <row r="43">
          <cell r="B43" t="str">
            <v>VI</v>
          </cell>
          <cell r="D43" t="str">
            <v xml:space="preserve"> PEKERJAAN GORONG-GORONG PLAT 0.6 X 0.5 X 7 M 2 UNIT</v>
          </cell>
        </row>
        <row r="44">
          <cell r="B44">
            <v>1</v>
          </cell>
          <cell r="D44" t="str">
            <v>Galian tanah biasa</v>
          </cell>
          <cell r="H44" t="str">
            <v>A.1</v>
          </cell>
          <cell r="I44">
            <v>22.75</v>
          </cell>
          <cell r="J44" t="str">
            <v>M3</v>
          </cell>
          <cell r="K44">
            <v>19775</v>
          </cell>
          <cell r="L44">
            <v>449881.25</v>
          </cell>
        </row>
        <row r="45">
          <cell r="B45">
            <v>2</v>
          </cell>
          <cell r="D45" t="str">
            <v>Urugan tanah bekas galian dan dipadatkan</v>
          </cell>
          <cell r="H45" t="str">
            <v>A.7.2</v>
          </cell>
          <cell r="I45">
            <v>5.32</v>
          </cell>
          <cell r="J45" t="str">
            <v>M3</v>
          </cell>
          <cell r="K45">
            <v>123146</v>
          </cell>
          <cell r="L45">
            <v>655136.72</v>
          </cell>
        </row>
        <row r="46">
          <cell r="B46">
            <v>3</v>
          </cell>
          <cell r="D46" t="str">
            <v xml:space="preserve"> Pasang batu belah adk 1 : 4.</v>
          </cell>
          <cell r="H46" t="str">
            <v>G.32h+G.26(a)</v>
          </cell>
          <cell r="I46">
            <v>14.91</v>
          </cell>
          <cell r="J46" t="str">
            <v>M3</v>
          </cell>
          <cell r="K46">
            <v>527127.02</v>
          </cell>
          <cell r="L46">
            <v>7859463.8700000001</v>
          </cell>
        </row>
        <row r="47">
          <cell r="B47">
            <v>4</v>
          </cell>
          <cell r="D47" t="str">
            <v xml:space="preserve"> Pasang Beton bertulang. Plat adk 1:2:3</v>
          </cell>
          <cell r="H47" t="str">
            <v>G.41+3/4 I.2(b)+F.8</v>
          </cell>
          <cell r="I47">
            <v>2.52</v>
          </cell>
          <cell r="J47" t="str">
            <v>M3</v>
          </cell>
          <cell r="K47">
            <v>3348157.78</v>
          </cell>
          <cell r="L47">
            <v>8437357.6099999994</v>
          </cell>
        </row>
        <row r="48">
          <cell r="B48">
            <v>5</v>
          </cell>
          <cell r="D48" t="str">
            <v xml:space="preserve"> Plesteran dinding dan lantai gorong-gorong adk.1:4 </v>
          </cell>
          <cell r="H48" t="str">
            <v>G.50q+G.48</v>
          </cell>
          <cell r="I48">
            <v>25.94</v>
          </cell>
          <cell r="J48" t="str">
            <v>M2</v>
          </cell>
          <cell r="K48">
            <v>19133.61</v>
          </cell>
          <cell r="L48">
            <v>496325.84</v>
          </cell>
        </row>
        <row r="49">
          <cell r="D49" t="str">
            <v>SUB TOTAL   VI</v>
          </cell>
          <cell r="L49">
            <v>17898165.289999999</v>
          </cell>
        </row>
        <row r="50">
          <cell r="B50" t="str">
            <v>VII</v>
          </cell>
          <cell r="D50" t="str">
            <v>PEKERJAAN LAIN-LAIN</v>
          </cell>
        </row>
        <row r="51">
          <cell r="B51">
            <v>1</v>
          </cell>
          <cell r="C51">
            <v>1</v>
          </cell>
          <cell r="D51" t="str">
            <v>Finishing Proyek</v>
          </cell>
          <cell r="H51" t="str">
            <v>-</v>
          </cell>
          <cell r="I51">
            <v>1</v>
          </cell>
          <cell r="J51" t="str">
            <v>Ls</v>
          </cell>
          <cell r="K51">
            <v>620500</v>
          </cell>
          <cell r="L51">
            <v>620500</v>
          </cell>
        </row>
        <row r="52">
          <cell r="D52" t="str">
            <v>SUB TOTAL   VII</v>
          </cell>
          <cell r="L52">
            <v>620500</v>
          </cell>
        </row>
        <row r="53">
          <cell r="B53" t="str">
            <v>A</v>
          </cell>
          <cell r="D53" t="str">
            <v>JUMLAH</v>
          </cell>
          <cell r="L53">
            <v>236363729.51000008</v>
          </cell>
        </row>
        <row r="54">
          <cell r="B54" t="str">
            <v>B</v>
          </cell>
          <cell r="D54" t="str">
            <v>PPN 10% x A</v>
          </cell>
          <cell r="L54">
            <v>23636372.949999999</v>
          </cell>
        </row>
        <row r="55">
          <cell r="B55" t="str">
            <v>C</v>
          </cell>
          <cell r="D55" t="str">
            <v>JUMLAH  (A+B)</v>
          </cell>
          <cell r="L55">
            <v>260000102.46000007</v>
          </cell>
        </row>
        <row r="56">
          <cell r="B56" t="str">
            <v>D</v>
          </cell>
          <cell r="D56" t="str">
            <v>JUMLAH DIBULATKAN</v>
          </cell>
          <cell r="L56">
            <v>260000000</v>
          </cell>
        </row>
        <row r="57">
          <cell r="N57" t="str">
            <v>REKAPITULASI RENCANA ANGGARAN BIAYA</v>
          </cell>
        </row>
        <row r="58">
          <cell r="N58" t="str">
            <v>OWNER'S ESTIMATE</v>
          </cell>
        </row>
        <row r="60">
          <cell r="N60" t="str">
            <v>Kode Paket</v>
          </cell>
          <cell r="P60" t="str">
            <v>:</v>
          </cell>
          <cell r="Q60" t="str">
            <v>C.12</v>
          </cell>
        </row>
        <row r="61">
          <cell r="N61" t="str">
            <v>Kegiatan</v>
          </cell>
          <cell r="P61" t="str">
            <v>:</v>
          </cell>
          <cell r="Q61" t="str">
            <v>Penyehatan Lingkungan Permukiman (PLP)</v>
          </cell>
        </row>
        <row r="62">
          <cell r="N62" t="str">
            <v>Pekerjaan</v>
          </cell>
          <cell r="Q62" t="str">
            <v>Pembuatan Saluran Drainase/ Talud di Jalan Sepakat I, II dan III, dan sekitarnya Kelurahan Sumberejo Kemiling</v>
          </cell>
        </row>
        <row r="63">
          <cell r="N63" t="str">
            <v>Lokasi</v>
          </cell>
          <cell r="Q63" t="str">
            <v>Kelurahan Suberejo</v>
          </cell>
        </row>
        <row r="64">
          <cell r="N64" t="str">
            <v>Panjanga Rencana</v>
          </cell>
          <cell r="Q64">
            <v>650</v>
          </cell>
          <cell r="R64" t="str">
            <v>M'</v>
          </cell>
        </row>
        <row r="65">
          <cell r="N65" t="str">
            <v>Panjang Realisasi</v>
          </cell>
          <cell r="P65" t="str">
            <v>:</v>
          </cell>
          <cell r="Q65">
            <v>699</v>
          </cell>
          <cell r="R65" t="str">
            <v>M'</v>
          </cell>
        </row>
        <row r="66">
          <cell r="N66" t="str">
            <v>Tahun Anggaran</v>
          </cell>
          <cell r="P66" t="str">
            <v>:</v>
          </cell>
          <cell r="Q66" t="str">
            <v>2006</v>
          </cell>
        </row>
        <row r="68">
          <cell r="N68" t="str">
            <v>NO.</v>
          </cell>
          <cell r="P68" t="str">
            <v>URAIAN  PEKERJAAN</v>
          </cell>
          <cell r="V68" t="str">
            <v>TOTAL</v>
          </cell>
        </row>
        <row r="69">
          <cell r="V69" t="str">
            <v>HARGA</v>
          </cell>
        </row>
        <row r="70">
          <cell r="V70" t="str">
            <v>(Rp)</v>
          </cell>
        </row>
        <row r="71">
          <cell r="N71" t="str">
            <v>I</v>
          </cell>
          <cell r="Q71" t="str">
            <v xml:space="preserve"> PEKERJAAN PERSIAPAN</v>
          </cell>
          <cell r="V71">
            <v>2264600</v>
          </cell>
        </row>
        <row r="72">
          <cell r="N72" t="str">
            <v>II</v>
          </cell>
          <cell r="Q72" t="str">
            <v>PEKERJAAN TANAH</v>
          </cell>
          <cell r="V72">
            <v>11916326.540000001</v>
          </cell>
        </row>
        <row r="73">
          <cell r="N73" t="str">
            <v>III</v>
          </cell>
          <cell r="Q73" t="str">
            <v xml:space="preserve"> PEKERJAAN BATU DAN BETON</v>
          </cell>
          <cell r="V73">
            <v>171742342.5</v>
          </cell>
        </row>
        <row r="74">
          <cell r="N74" t="str">
            <v>IV</v>
          </cell>
          <cell r="Q74" t="str">
            <v xml:space="preserve"> PEKERJAAN TALUD SIRING</v>
          </cell>
          <cell r="V74">
            <v>20418428.479999997</v>
          </cell>
        </row>
        <row r="75">
          <cell r="N75" t="str">
            <v>V</v>
          </cell>
          <cell r="Q75" t="str">
            <v xml:space="preserve"> PEKERJAAN GORONG-GORONG PLAT 0.6 X 0.5 X 3 M 3 UNIT</v>
          </cell>
          <cell r="V75">
            <v>11503366.699999999</v>
          </cell>
        </row>
        <row r="76">
          <cell r="N76" t="str">
            <v>VI</v>
          </cell>
          <cell r="Q76" t="str">
            <v xml:space="preserve"> PEKERJAAN GORONG-GORONG PLAT 0.6 X 0.5 X 7 M 2 UNIT</v>
          </cell>
          <cell r="V76">
            <v>17898165.289999999</v>
          </cell>
        </row>
        <row r="77">
          <cell r="N77" t="str">
            <v>VII</v>
          </cell>
          <cell r="Q77" t="str">
            <v>PEKERJAAN LAIN-LAIN</v>
          </cell>
          <cell r="V77">
            <v>620500</v>
          </cell>
        </row>
        <row r="78">
          <cell r="Q78" t="str">
            <v>JUMLAH ( I  s/d.  VII)</v>
          </cell>
          <cell r="V78">
            <v>236363729.50999996</v>
          </cell>
        </row>
        <row r="79">
          <cell r="Q79" t="str">
            <v>PPN 10%</v>
          </cell>
          <cell r="V79">
            <v>23636372.949999999</v>
          </cell>
        </row>
        <row r="80">
          <cell r="Q80" t="str">
            <v>TOTAL</v>
          </cell>
          <cell r="V80">
            <v>260000102.45999995</v>
          </cell>
        </row>
        <row r="81">
          <cell r="Q81" t="str">
            <v>DIBULATKAN</v>
          </cell>
          <cell r="V81">
            <v>260000000</v>
          </cell>
        </row>
        <row r="83">
          <cell r="O83" t="str">
            <v>Terbilang</v>
          </cell>
          <cell r="P83" t="str">
            <v>:</v>
          </cell>
          <cell r="Q83" t="str">
            <v>Dua Ratus Enam Puluh Juta Rupiah</v>
          </cell>
        </row>
        <row r="86">
          <cell r="S86" t="str">
            <v>Bandar Lampung,  ...................... 2006</v>
          </cell>
        </row>
        <row r="87">
          <cell r="N87" t="str">
            <v>MENGETAHUI :</v>
          </cell>
        </row>
        <row r="88">
          <cell r="N88" t="str">
            <v>PEJABAT PEMBUAT KOMITMEN/ PEMIMPIN KEGIATAN</v>
          </cell>
          <cell r="S88" t="str">
            <v>PANITIA PENGADAAN JASA KONSTRUKSI</v>
          </cell>
        </row>
        <row r="89">
          <cell r="S89" t="str">
            <v>Ketua</v>
          </cell>
        </row>
        <row r="94">
          <cell r="N94" t="str">
            <v>Hi.NURBUANA,ST</v>
          </cell>
          <cell r="S94" t="str">
            <v>FAISOL MUCHTAR,ST</v>
          </cell>
        </row>
        <row r="95">
          <cell r="N95" t="str">
            <v>NIP.460021600</v>
          </cell>
          <cell r="S95" t="str">
            <v>NIP. 460 021 411</v>
          </cell>
        </row>
      </sheetData>
      <sheetData sheetId="13" refreshError="1"/>
      <sheetData sheetId="14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C.14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Drainase dari Jalan Ikan Kerisi s/d Jalan Hasanudin Ujung</v>
          </cell>
        </row>
        <row r="7">
          <cell r="B7" t="str">
            <v>Lokasi</v>
          </cell>
          <cell r="E7" t="str">
            <v>:</v>
          </cell>
          <cell r="F7" t="str">
            <v>Kelurahan Kangkung</v>
          </cell>
        </row>
        <row r="8">
          <cell r="B8" t="str">
            <v>Panjanga Rencana</v>
          </cell>
          <cell r="E8" t="str">
            <v>:</v>
          </cell>
          <cell r="F8">
            <v>200</v>
          </cell>
          <cell r="G8" t="str">
            <v>M'</v>
          </cell>
        </row>
        <row r="9">
          <cell r="B9" t="str">
            <v>Panjang Realisasi</v>
          </cell>
          <cell r="E9" t="str">
            <v>:</v>
          </cell>
          <cell r="F9">
            <v>215</v>
          </cell>
          <cell r="G9" t="str">
            <v>M'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Dihitung</v>
          </cell>
          <cell r="I15">
            <v>1</v>
          </cell>
          <cell r="K15">
            <v>120000</v>
          </cell>
          <cell r="L15">
            <v>120000</v>
          </cell>
        </row>
        <row r="16">
          <cell r="B16">
            <v>2</v>
          </cell>
          <cell r="D16" t="str">
            <v xml:space="preserve"> Pembongkaran plat lama + pembuangan</v>
          </cell>
          <cell r="H16" t="str">
            <v>Dihitung</v>
          </cell>
          <cell r="I16">
            <v>1</v>
          </cell>
          <cell r="K16">
            <v>1300000</v>
          </cell>
          <cell r="L16">
            <v>1300000</v>
          </cell>
        </row>
        <row r="17">
          <cell r="B17">
            <v>3</v>
          </cell>
          <cell r="D17" t="str">
            <v xml:space="preserve"> Dokumentasi 0 %, 50 % dan 100 %</v>
          </cell>
          <cell r="H17" t="str">
            <v>Dihitung</v>
          </cell>
          <cell r="I17">
            <v>1</v>
          </cell>
          <cell r="K17">
            <v>85000</v>
          </cell>
          <cell r="L17">
            <v>85000</v>
          </cell>
        </row>
        <row r="18">
          <cell r="B18">
            <v>4</v>
          </cell>
          <cell r="D18" t="str">
            <v xml:space="preserve"> Pasang papan nama proyek</v>
          </cell>
          <cell r="H18" t="str">
            <v>Dihitung</v>
          </cell>
          <cell r="I18">
            <v>1</v>
          </cell>
          <cell r="K18">
            <v>250000</v>
          </cell>
          <cell r="L18">
            <v>250000</v>
          </cell>
        </row>
        <row r="19">
          <cell r="B19">
            <v>5</v>
          </cell>
          <cell r="D19" t="str">
            <v xml:space="preserve"> Penyediaan obat-obatan P3K</v>
          </cell>
          <cell r="H19" t="str">
            <v>Dihitung</v>
          </cell>
          <cell r="I19">
            <v>1</v>
          </cell>
          <cell r="K19">
            <v>200000</v>
          </cell>
          <cell r="L19">
            <v>200000</v>
          </cell>
        </row>
        <row r="20">
          <cell r="B20">
            <v>6</v>
          </cell>
          <cell r="D20" t="str">
            <v xml:space="preserve"> Mobilisasi dan demobilisasi</v>
          </cell>
          <cell r="H20" t="str">
            <v>Dihitung</v>
          </cell>
          <cell r="I20">
            <v>1</v>
          </cell>
          <cell r="K20">
            <v>1500000</v>
          </cell>
          <cell r="L20">
            <v>1500000</v>
          </cell>
        </row>
        <row r="21">
          <cell r="D21" t="str">
            <v>SUB TOTAL   I</v>
          </cell>
          <cell r="L21">
            <v>3455000</v>
          </cell>
        </row>
        <row r="22">
          <cell r="B22" t="str">
            <v>II</v>
          </cell>
          <cell r="D22" t="str">
            <v>PEKERJAAN TANAH</v>
          </cell>
        </row>
        <row r="23">
          <cell r="B23">
            <v>1</v>
          </cell>
          <cell r="D23" t="str">
            <v xml:space="preserve"> Galian tanah keras untuk siring</v>
          </cell>
          <cell r="H23" t="str">
            <v>A.1</v>
          </cell>
          <cell r="I23">
            <v>371.52</v>
          </cell>
          <cell r="J23" t="str">
            <v>M3</v>
          </cell>
          <cell r="K23">
            <v>19775</v>
          </cell>
          <cell r="L23">
            <v>7346808</v>
          </cell>
        </row>
        <row r="24">
          <cell r="B24">
            <v>2</v>
          </cell>
          <cell r="D24" t="str">
            <v xml:space="preserve"> Pembuangan ex galian tanah</v>
          </cell>
          <cell r="H24" t="str">
            <v>A.6</v>
          </cell>
          <cell r="I24">
            <v>371.52</v>
          </cell>
          <cell r="J24" t="str">
            <v>M3</v>
          </cell>
          <cell r="K24">
            <v>8660</v>
          </cell>
          <cell r="L24">
            <v>3217363.2</v>
          </cell>
        </row>
        <row r="25">
          <cell r="D25" t="str">
            <v>SUB TOTAL   II</v>
          </cell>
          <cell r="L25">
            <v>10564171.199999999</v>
          </cell>
        </row>
        <row r="26">
          <cell r="B26" t="str">
            <v>III</v>
          </cell>
          <cell r="D26" t="str">
            <v xml:space="preserve"> PEKERJAAN BATU DAN BETON</v>
          </cell>
        </row>
        <row r="27">
          <cell r="B27">
            <v>1</v>
          </cell>
          <cell r="D27" t="str">
            <v xml:space="preserve"> Pasang batu belah adk 1 : 4.</v>
          </cell>
          <cell r="H27" t="str">
            <v>G.32h+G.26(a)</v>
          </cell>
          <cell r="I27">
            <v>172.62</v>
          </cell>
          <cell r="J27" t="str">
            <v>M3</v>
          </cell>
          <cell r="K27">
            <v>527127.02</v>
          </cell>
          <cell r="L27">
            <v>90992666.189999998</v>
          </cell>
        </row>
        <row r="28">
          <cell r="B28">
            <v>2</v>
          </cell>
          <cell r="D28" t="str">
            <v xml:space="preserve"> Pasang Beton bertulang. Plat penutup siring K 225 panjang 50 m'</v>
          </cell>
          <cell r="H28" t="str">
            <v>G.41+3/4 I.2(b)+F.8</v>
          </cell>
          <cell r="I28">
            <v>15.12</v>
          </cell>
          <cell r="J28" t="str">
            <v>M3</v>
          </cell>
          <cell r="K28">
            <v>3348157.78</v>
          </cell>
          <cell r="L28">
            <v>50624145.630000003</v>
          </cell>
        </row>
        <row r="29">
          <cell r="B29">
            <v>3</v>
          </cell>
          <cell r="D29" t="str">
            <v xml:space="preserve"> Plesteran dinding dan lantai siring adk.1:4 </v>
          </cell>
          <cell r="H29" t="str">
            <v>G.50q+G.48</v>
          </cell>
          <cell r="I29">
            <v>360</v>
          </cell>
          <cell r="J29" t="str">
            <v>M2</v>
          </cell>
          <cell r="K29">
            <v>19133.61</v>
          </cell>
          <cell r="L29">
            <v>6888099.5999999996</v>
          </cell>
        </row>
        <row r="30">
          <cell r="D30" t="str">
            <v>SUB TOTAL   III</v>
          </cell>
          <cell r="L30">
            <v>148504911.41999999</v>
          </cell>
        </row>
        <row r="31">
          <cell r="B31" t="str">
            <v>IV</v>
          </cell>
          <cell r="D31" t="str">
            <v xml:space="preserve"> PEKERJAAN GORONG-GORONG PLAT 1 X 1 X 8 M 1 UNIT</v>
          </cell>
        </row>
        <row r="32">
          <cell r="B32">
            <v>1</v>
          </cell>
          <cell r="D32" t="str">
            <v>Galian tanah cadas ( aspal ATB )</v>
          </cell>
          <cell r="H32" t="str">
            <v>A.5</v>
          </cell>
          <cell r="I32">
            <v>26.56</v>
          </cell>
          <cell r="J32" t="str">
            <v>M3</v>
          </cell>
          <cell r="K32">
            <v>52706</v>
          </cell>
          <cell r="L32">
            <v>1399871.36</v>
          </cell>
        </row>
        <row r="33">
          <cell r="B33">
            <v>2</v>
          </cell>
          <cell r="D33" t="str">
            <v xml:space="preserve">Pembuangan bekas galian </v>
          </cell>
          <cell r="H33" t="str">
            <v>A.6</v>
          </cell>
          <cell r="I33">
            <v>26.56</v>
          </cell>
          <cell r="J33" t="str">
            <v>M3</v>
          </cell>
          <cell r="K33">
            <v>8660</v>
          </cell>
          <cell r="L33">
            <v>230009.60000000001</v>
          </cell>
        </row>
        <row r="34">
          <cell r="B34">
            <v>3</v>
          </cell>
          <cell r="D34" t="str">
            <v xml:space="preserve"> Pasang batu belah adk 1 : 4.</v>
          </cell>
          <cell r="H34" t="str">
            <v>G.32h+G.26(a)</v>
          </cell>
          <cell r="I34">
            <v>14.56</v>
          </cell>
          <cell r="J34" t="str">
            <v>M3</v>
          </cell>
          <cell r="K34">
            <v>527127.02</v>
          </cell>
          <cell r="L34">
            <v>7674969.4100000001</v>
          </cell>
        </row>
        <row r="35">
          <cell r="B35">
            <v>4</v>
          </cell>
          <cell r="D35" t="str">
            <v xml:space="preserve"> Pasang Beton bertulang. Plat adk 1:2:3</v>
          </cell>
          <cell r="H35" t="str">
            <v>G.41+3/4 I.2(b)+F.8</v>
          </cell>
          <cell r="I35">
            <v>1.94</v>
          </cell>
          <cell r="J35" t="str">
            <v>M3</v>
          </cell>
          <cell r="K35">
            <v>3348157.78</v>
          </cell>
          <cell r="L35">
            <v>6495426.0899999999</v>
          </cell>
        </row>
        <row r="36">
          <cell r="B36">
            <v>5</v>
          </cell>
          <cell r="D36" t="str">
            <v xml:space="preserve"> Plesteran dinding dan lantai gorong-gorong adk.1:4 </v>
          </cell>
          <cell r="H36" t="str">
            <v>G.50q+G.48</v>
          </cell>
          <cell r="I36">
            <v>25.6</v>
          </cell>
          <cell r="J36" t="str">
            <v>M2</v>
          </cell>
          <cell r="K36">
            <v>19133.61</v>
          </cell>
          <cell r="L36">
            <v>489820.42</v>
          </cell>
        </row>
        <row r="37">
          <cell r="B37">
            <v>6</v>
          </cell>
          <cell r="D37" t="str">
            <v xml:space="preserve"> Pekerjaan latasir tebal 2 cm</v>
          </cell>
          <cell r="H37" t="str">
            <v>K 638</v>
          </cell>
          <cell r="I37">
            <v>17.600000000000001</v>
          </cell>
          <cell r="J37" t="str">
            <v>M2</v>
          </cell>
          <cell r="K37">
            <v>30278.240000000002</v>
          </cell>
          <cell r="L37">
            <v>532897.02</v>
          </cell>
        </row>
        <row r="38">
          <cell r="D38" t="str">
            <v>SUB TOTAL   IV</v>
          </cell>
          <cell r="L38">
            <v>16822993.900000002</v>
          </cell>
        </row>
        <row r="39">
          <cell r="B39" t="str">
            <v>V</v>
          </cell>
          <cell r="D39" t="str">
            <v>PEKERJAAN LAIN-LAIN</v>
          </cell>
        </row>
        <row r="40">
          <cell r="B40">
            <v>1</v>
          </cell>
          <cell r="C40">
            <v>1</v>
          </cell>
          <cell r="D40" t="str">
            <v>Finishing Proyek</v>
          </cell>
          <cell r="H40" t="str">
            <v>-</v>
          </cell>
          <cell r="I40">
            <v>1</v>
          </cell>
          <cell r="J40" t="str">
            <v>Ls</v>
          </cell>
          <cell r="K40">
            <v>653500</v>
          </cell>
          <cell r="L40">
            <v>653500</v>
          </cell>
        </row>
        <row r="41">
          <cell r="D41" t="str">
            <v>SUB TOTAL   V</v>
          </cell>
          <cell r="L41">
            <v>653500</v>
          </cell>
        </row>
        <row r="42">
          <cell r="B42" t="str">
            <v>A</v>
          </cell>
          <cell r="D42" t="str">
            <v>JUMLAH</v>
          </cell>
          <cell r="L42">
            <v>180000576.52000001</v>
          </cell>
        </row>
        <row r="43">
          <cell r="B43" t="str">
            <v>B</v>
          </cell>
          <cell r="D43" t="str">
            <v>PPN 10% x A</v>
          </cell>
          <cell r="L43">
            <v>18000057.649999999</v>
          </cell>
        </row>
        <row r="44">
          <cell r="B44" t="str">
            <v>C</v>
          </cell>
          <cell r="D44" t="str">
            <v>JUMLAH  (A+B)</v>
          </cell>
          <cell r="L44">
            <v>198000634.17000002</v>
          </cell>
        </row>
        <row r="45">
          <cell r="B45" t="str">
            <v>D</v>
          </cell>
          <cell r="D45" t="str">
            <v>JUMLAH DIBULATKAN</v>
          </cell>
          <cell r="L45">
            <v>198000000</v>
          </cell>
        </row>
        <row r="46">
          <cell r="N46" t="str">
            <v>REKAPITULASI RENCANA ANGGARAN BIAYA</v>
          </cell>
        </row>
        <row r="47">
          <cell r="N47" t="str">
            <v>OWNER'S ESTIMATE</v>
          </cell>
        </row>
        <row r="49">
          <cell r="N49" t="str">
            <v>Kode Paket</v>
          </cell>
          <cell r="P49" t="str">
            <v>:</v>
          </cell>
          <cell r="Q49" t="str">
            <v>C.14</v>
          </cell>
        </row>
        <row r="50">
          <cell r="N50" t="str">
            <v>Kegiatan</v>
          </cell>
          <cell r="P50" t="str">
            <v>:</v>
          </cell>
          <cell r="Q50" t="str">
            <v>Penyehatan Lingkungan Permukiman (PLP)</v>
          </cell>
        </row>
        <row r="51">
          <cell r="N51" t="str">
            <v>Pekerjaan</v>
          </cell>
          <cell r="Q51" t="str">
            <v>Pembuatan Saluran Drainase dari Jalan Ikan Kerisi s/d Jalan Hasanudin Ujung</v>
          </cell>
        </row>
        <row r="52">
          <cell r="N52" t="str">
            <v>Lokasi</v>
          </cell>
          <cell r="Q52" t="str">
            <v>Kelurahan Kangkung</v>
          </cell>
        </row>
        <row r="53">
          <cell r="N53" t="str">
            <v>Panjanga Rencana</v>
          </cell>
          <cell r="Q53">
            <v>200</v>
          </cell>
          <cell r="R53" t="str">
            <v>M'</v>
          </cell>
        </row>
        <row r="54">
          <cell r="N54" t="str">
            <v>Panjang Realisasi</v>
          </cell>
          <cell r="P54" t="str">
            <v>:</v>
          </cell>
          <cell r="Q54">
            <v>215</v>
          </cell>
          <cell r="R54" t="str">
            <v>M'</v>
          </cell>
        </row>
        <row r="55">
          <cell r="N55" t="str">
            <v>Tahun Anggaran</v>
          </cell>
          <cell r="P55" t="str">
            <v>:</v>
          </cell>
          <cell r="Q55" t="str">
            <v>2006</v>
          </cell>
        </row>
        <row r="57">
          <cell r="N57" t="str">
            <v>NO.</v>
          </cell>
          <cell r="P57" t="str">
            <v>URAIAN  PEKERJAAN</v>
          </cell>
          <cell r="V57" t="str">
            <v>TOTAL</v>
          </cell>
        </row>
        <row r="58">
          <cell r="V58" t="str">
            <v>HARGA</v>
          </cell>
        </row>
        <row r="59">
          <cell r="V59" t="str">
            <v>(Rp)</v>
          </cell>
        </row>
        <row r="60">
          <cell r="N60" t="str">
            <v>I</v>
          </cell>
          <cell r="Q60" t="str">
            <v xml:space="preserve"> PEKERJAAN PERSIAPAN</v>
          </cell>
          <cell r="V60">
            <v>3455000</v>
          </cell>
        </row>
        <row r="61">
          <cell r="N61" t="str">
            <v>II</v>
          </cell>
          <cell r="Q61" t="str">
            <v>PEKERJAAN TANAH</v>
          </cell>
          <cell r="V61">
            <v>10564171.199999999</v>
          </cell>
        </row>
        <row r="62">
          <cell r="N62" t="str">
            <v>III</v>
          </cell>
          <cell r="Q62" t="str">
            <v xml:space="preserve"> PEKERJAAN BATU DAN BETON</v>
          </cell>
          <cell r="V62">
            <v>148504911.41999999</v>
          </cell>
        </row>
        <row r="63">
          <cell r="N63" t="str">
            <v>IV</v>
          </cell>
          <cell r="Q63" t="str">
            <v xml:space="preserve"> PEKERJAAN GORONG-GORONG PLAT 1 X 1 X 8 M 1 UNIT</v>
          </cell>
          <cell r="V63">
            <v>16822993.900000002</v>
          </cell>
        </row>
        <row r="64">
          <cell r="N64" t="str">
            <v>V</v>
          </cell>
          <cell r="Q64" t="str">
            <v>PEKERJAAN LAIN-LAIN</v>
          </cell>
          <cell r="V64">
            <v>653500</v>
          </cell>
        </row>
        <row r="65">
          <cell r="Q65" t="str">
            <v>JUMLAH ( I  s/d.  V)</v>
          </cell>
          <cell r="V65">
            <v>180000576.51999998</v>
          </cell>
        </row>
        <row r="66">
          <cell r="Q66" t="str">
            <v>PPN 10%</v>
          </cell>
          <cell r="V66">
            <v>18000057.649999999</v>
          </cell>
        </row>
        <row r="67">
          <cell r="Q67" t="str">
            <v>TOTAL</v>
          </cell>
          <cell r="V67">
            <v>198000634.16999999</v>
          </cell>
        </row>
        <row r="68">
          <cell r="Q68" t="str">
            <v>DIBULATKAN</v>
          </cell>
          <cell r="V68">
            <v>198000000</v>
          </cell>
        </row>
        <row r="70">
          <cell r="O70" t="str">
            <v>Terbilang</v>
          </cell>
          <cell r="P70" t="str">
            <v>:</v>
          </cell>
          <cell r="Q70" t="str">
            <v>Seratus Sembilan Puluh Delapan Juta Rupiah</v>
          </cell>
        </row>
        <row r="73">
          <cell r="S73" t="str">
            <v>Bandar Lampung,  ...................... 2006</v>
          </cell>
        </row>
        <row r="74">
          <cell r="N74" t="str">
            <v>MENGETAHUI :</v>
          </cell>
        </row>
        <row r="75">
          <cell r="N75" t="str">
            <v>PEJABAT PEMBUAT KOMITMEN/ PEMIMPIN KEGIATAN</v>
          </cell>
          <cell r="S75" t="str">
            <v>PANITIA PENGADAAN JASA KONSTRUKSI</v>
          </cell>
        </row>
        <row r="76">
          <cell r="S76" t="str">
            <v>Ketua</v>
          </cell>
        </row>
        <row r="81">
          <cell r="N81" t="str">
            <v>Hi.NURBUANA,ST</v>
          </cell>
          <cell r="S81" t="str">
            <v>FAISOL MUCHTAR,ST</v>
          </cell>
        </row>
        <row r="82">
          <cell r="N82" t="str">
            <v>NIP.460021600</v>
          </cell>
          <cell r="S82" t="str">
            <v>NIP. 460 021 411</v>
          </cell>
        </row>
      </sheetData>
      <sheetData sheetId="15" refreshError="1"/>
      <sheetData sheetId="16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C.16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Drainase Kelurahan Enggal</v>
          </cell>
        </row>
        <row r="7">
          <cell r="B7" t="str">
            <v>Lokasi</v>
          </cell>
          <cell r="E7" t="str">
            <v>:</v>
          </cell>
          <cell r="F7" t="str">
            <v>Kelurahan Enggal</v>
          </cell>
        </row>
        <row r="8">
          <cell r="B8" t="str">
            <v>Panjanga Rencana</v>
          </cell>
          <cell r="E8" t="str">
            <v>:</v>
          </cell>
          <cell r="F8">
            <v>500</v>
          </cell>
          <cell r="G8" t="str">
            <v>M'</v>
          </cell>
        </row>
        <row r="9">
          <cell r="B9" t="str">
            <v>Panjang Realisasi</v>
          </cell>
          <cell r="E9" t="str">
            <v>:</v>
          </cell>
          <cell r="F9">
            <v>618.5</v>
          </cell>
          <cell r="G9" t="str">
            <v>M'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Ls</v>
          </cell>
          <cell r="I15">
            <v>1</v>
          </cell>
          <cell r="K15">
            <v>247400.00000000003</v>
          </cell>
          <cell r="L15">
            <v>247400</v>
          </cell>
        </row>
        <row r="16">
          <cell r="B16">
            <v>2</v>
          </cell>
          <cell r="D16" t="str">
            <v xml:space="preserve"> Dokumentasi 0 %, 50 % dan 100 %</v>
          </cell>
          <cell r="H16" t="str">
            <v>Ls</v>
          </cell>
          <cell r="I16">
            <v>1</v>
          </cell>
          <cell r="K16">
            <v>85000</v>
          </cell>
          <cell r="L16">
            <v>85000</v>
          </cell>
        </row>
        <row r="17">
          <cell r="B17">
            <v>3</v>
          </cell>
          <cell r="D17" t="str">
            <v xml:space="preserve"> Pasang papan nama proyek</v>
          </cell>
          <cell r="H17" t="str">
            <v>Ls</v>
          </cell>
          <cell r="I17">
            <v>1</v>
          </cell>
          <cell r="K17">
            <v>250000</v>
          </cell>
          <cell r="L17">
            <v>250000</v>
          </cell>
        </row>
        <row r="18">
          <cell r="B18">
            <v>4</v>
          </cell>
          <cell r="D18" t="str">
            <v xml:space="preserve"> Penyediaan obat-obatan P3K</v>
          </cell>
          <cell r="H18" t="str">
            <v>Ls</v>
          </cell>
          <cell r="I18">
            <v>1</v>
          </cell>
          <cell r="K18">
            <v>200000</v>
          </cell>
          <cell r="L18">
            <v>200000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Ls</v>
          </cell>
          <cell r="I19">
            <v>1</v>
          </cell>
          <cell r="K19">
            <v>1473500</v>
          </cell>
          <cell r="L19">
            <v>1473500</v>
          </cell>
        </row>
        <row r="20">
          <cell r="D20" t="str">
            <v>SUB TOTAL   I</v>
          </cell>
          <cell r="L20">
            <v>2255900</v>
          </cell>
        </row>
        <row r="21">
          <cell r="B21" t="str">
            <v>II</v>
          </cell>
          <cell r="D21" t="str">
            <v>PEKERJAAN SIRING BARU</v>
          </cell>
        </row>
        <row r="22">
          <cell r="B22">
            <v>1</v>
          </cell>
          <cell r="D22" t="str">
            <v xml:space="preserve"> Galian tanah untuk siring 55 %</v>
          </cell>
          <cell r="H22" t="str">
            <v>A.1</v>
          </cell>
          <cell r="I22">
            <v>189.15909375000001</v>
          </cell>
          <cell r="J22" t="str">
            <v>M3</v>
          </cell>
          <cell r="K22">
            <v>19775</v>
          </cell>
          <cell r="L22">
            <v>3740621.08</v>
          </cell>
        </row>
        <row r="23">
          <cell r="B23">
            <v>2</v>
          </cell>
          <cell r="D23" t="str">
            <v xml:space="preserve"> Pembuangan ex galian tanah</v>
          </cell>
          <cell r="H23" t="str">
            <v>A.6</v>
          </cell>
          <cell r="I23">
            <v>189.15909375000001</v>
          </cell>
          <cell r="J23" t="str">
            <v>M3</v>
          </cell>
          <cell r="K23">
            <v>8660</v>
          </cell>
          <cell r="L23">
            <v>1638117.75</v>
          </cell>
        </row>
        <row r="24">
          <cell r="B24">
            <v>3</v>
          </cell>
          <cell r="D24" t="str">
            <v xml:space="preserve"> Normalisasi intake gorong-gorong di jl Diponegoro</v>
          </cell>
          <cell r="I24">
            <v>1</v>
          </cell>
          <cell r="J24" t="str">
            <v>Ls</v>
          </cell>
          <cell r="K24">
            <v>5974000</v>
          </cell>
          <cell r="L24">
            <v>5974000</v>
          </cell>
        </row>
        <row r="25">
          <cell r="B25">
            <v>4</v>
          </cell>
          <cell r="D25" t="str">
            <v xml:space="preserve"> Bongkar tegel badak &amp; beton Trotoar + pembuangan</v>
          </cell>
          <cell r="I25">
            <v>1</v>
          </cell>
          <cell r="J25" t="str">
            <v>Ls</v>
          </cell>
          <cell r="K25">
            <v>1273800</v>
          </cell>
          <cell r="L25">
            <v>1273800</v>
          </cell>
        </row>
        <row r="26">
          <cell r="B26">
            <v>5</v>
          </cell>
          <cell r="D26" t="str">
            <v xml:space="preserve"> Pasang Beton bertulang. Plat adk 1:2:3 penutup trotoar</v>
          </cell>
          <cell r="H26" t="str">
            <v>G.41+3/4 I.2(b)+F.8</v>
          </cell>
          <cell r="I26">
            <v>2.8</v>
          </cell>
          <cell r="J26" t="str">
            <v>M3</v>
          </cell>
          <cell r="K26">
            <v>3348157.78</v>
          </cell>
          <cell r="L26">
            <v>9374841.7839999981</v>
          </cell>
        </row>
        <row r="27">
          <cell r="B27">
            <v>6</v>
          </cell>
          <cell r="D27" t="str">
            <v xml:space="preserve"> Pasang saringan sampah siring jln. Alfukat 1 x 1 m</v>
          </cell>
          <cell r="I27">
            <v>1</v>
          </cell>
          <cell r="J27" t="str">
            <v>Bh</v>
          </cell>
          <cell r="K27">
            <v>200000</v>
          </cell>
          <cell r="L27">
            <v>200000</v>
          </cell>
        </row>
        <row r="28">
          <cell r="B28">
            <v>7</v>
          </cell>
          <cell r="D28" t="str">
            <v xml:space="preserve"> Pasang batu belah adk 1 : 4.</v>
          </cell>
          <cell r="H28" t="str">
            <v>G.32h+G.26(a)</v>
          </cell>
          <cell r="I28">
            <v>268.84125</v>
          </cell>
          <cell r="J28" t="str">
            <v>M3</v>
          </cell>
          <cell r="K28">
            <v>527127.02</v>
          </cell>
          <cell r="L28">
            <v>141713486.96557501</v>
          </cell>
        </row>
        <row r="29">
          <cell r="B29">
            <v>8</v>
          </cell>
          <cell r="D29" t="str">
            <v xml:space="preserve"> Pasang Beton bertulang. Plat adk 1:2:3 penutup siring</v>
          </cell>
          <cell r="H29" t="str">
            <v>G.41+3/4 I.2(b)+F.8</v>
          </cell>
          <cell r="I29">
            <v>30.09375</v>
          </cell>
          <cell r="J29" t="str">
            <v>M3</v>
          </cell>
          <cell r="K29">
            <v>3348157.78</v>
          </cell>
          <cell r="L29">
            <v>100758623.19</v>
          </cell>
        </row>
        <row r="30">
          <cell r="B30">
            <v>9</v>
          </cell>
          <cell r="D30" t="str">
            <v xml:space="preserve"> Plesteran dinding dan lantai siring adk.1:4 </v>
          </cell>
          <cell r="H30" t="str">
            <v>G.50q+G.48</v>
          </cell>
          <cell r="I30">
            <v>1131.575</v>
          </cell>
          <cell r="J30" t="str">
            <v>M2</v>
          </cell>
          <cell r="K30">
            <v>19133.61</v>
          </cell>
          <cell r="L30">
            <v>21651114.739999998</v>
          </cell>
        </row>
        <row r="31">
          <cell r="D31" t="str">
            <v>SUB TOTAL   II</v>
          </cell>
          <cell r="L31">
            <v>286324605.50957501</v>
          </cell>
        </row>
        <row r="32">
          <cell r="B32" t="str">
            <v>III</v>
          </cell>
          <cell r="D32" t="str">
            <v xml:space="preserve"> PEKERJAAN GORONG-GORONG PLAT 0.65 X 0.6 X 1.5 M 1 UNIT</v>
          </cell>
        </row>
        <row r="33">
          <cell r="B33">
            <v>1</v>
          </cell>
          <cell r="D33" t="str">
            <v xml:space="preserve"> Galian tanah keras</v>
          </cell>
          <cell r="H33" t="str">
            <v>A.2</v>
          </cell>
          <cell r="I33">
            <v>2.9249999999999998</v>
          </cell>
          <cell r="J33" t="str">
            <v>M3</v>
          </cell>
          <cell r="K33">
            <v>26353</v>
          </cell>
          <cell r="L33">
            <v>77082.53</v>
          </cell>
        </row>
        <row r="34">
          <cell r="B34">
            <v>2</v>
          </cell>
          <cell r="D34" t="str">
            <v xml:space="preserve"> Urugan tanah bekas galian dan dipadatkan</v>
          </cell>
          <cell r="H34" t="str">
            <v>A.7.2</v>
          </cell>
          <cell r="I34">
            <v>0.77999999999999892</v>
          </cell>
          <cell r="J34" t="str">
            <v>M3</v>
          </cell>
          <cell r="K34">
            <v>123146</v>
          </cell>
          <cell r="L34">
            <v>96053.88</v>
          </cell>
        </row>
        <row r="35">
          <cell r="B35">
            <v>3</v>
          </cell>
          <cell r="D35" t="str">
            <v xml:space="preserve"> Pasang batu belah adk 1 : 4.</v>
          </cell>
          <cell r="H35" t="str">
            <v>G.32h+G.26(a)</v>
          </cell>
          <cell r="I35">
            <v>1.845</v>
          </cell>
          <cell r="J35" t="str">
            <v>M3</v>
          </cell>
          <cell r="K35">
            <v>527127.02</v>
          </cell>
          <cell r="L35">
            <v>972549.35</v>
          </cell>
        </row>
        <row r="36">
          <cell r="B36">
            <v>4</v>
          </cell>
          <cell r="D36" t="str">
            <v xml:space="preserve"> Pasang Beton bertulang. Plat adk 1:2:3</v>
          </cell>
          <cell r="H36" t="str">
            <v>G.41+3/4 I.2(b)+F.8</v>
          </cell>
          <cell r="I36">
            <v>0.3</v>
          </cell>
          <cell r="J36" t="str">
            <v>M3</v>
          </cell>
          <cell r="K36">
            <v>3348157.78</v>
          </cell>
          <cell r="L36">
            <v>1004447.33</v>
          </cell>
        </row>
        <row r="37">
          <cell r="B37">
            <v>5</v>
          </cell>
          <cell r="D37" t="str">
            <v xml:space="preserve"> Plesteran dinding dan lantai gorong-gorong adk.1:4 </v>
          </cell>
          <cell r="H37" t="str">
            <v>G.50q+G.48</v>
          </cell>
          <cell r="I37">
            <v>5.14</v>
          </cell>
          <cell r="J37" t="str">
            <v>M2</v>
          </cell>
          <cell r="K37">
            <v>19133.61</v>
          </cell>
          <cell r="L37">
            <v>98346.76</v>
          </cell>
        </row>
        <row r="38">
          <cell r="D38" t="str">
            <v>SUB TOTAL   III</v>
          </cell>
          <cell r="L38">
            <v>2248479.8499999996</v>
          </cell>
        </row>
        <row r="39">
          <cell r="B39" t="str">
            <v>IV</v>
          </cell>
          <cell r="D39" t="str">
            <v xml:space="preserve"> PEKERJAAN GORONG-GORONG PLAT 0.65 X 0.6 X 2 M 1 UNIT</v>
          </cell>
        </row>
        <row r="40">
          <cell r="B40">
            <v>1</v>
          </cell>
          <cell r="D40" t="str">
            <v xml:space="preserve"> Galian tanah keras</v>
          </cell>
          <cell r="H40" t="str">
            <v>A.2</v>
          </cell>
          <cell r="I40">
            <v>3.9</v>
          </cell>
          <cell r="J40" t="str">
            <v>M3</v>
          </cell>
          <cell r="K40">
            <v>26353</v>
          </cell>
          <cell r="L40">
            <v>102776.7</v>
          </cell>
        </row>
        <row r="41">
          <cell r="B41">
            <v>2</v>
          </cell>
          <cell r="D41" t="str">
            <v xml:space="preserve"> Urugan tanah bekas galian dan dipadatkan</v>
          </cell>
          <cell r="H41" t="str">
            <v>A.7.2</v>
          </cell>
          <cell r="I41">
            <v>1.04</v>
          </cell>
          <cell r="J41" t="str">
            <v>M3</v>
          </cell>
          <cell r="K41">
            <v>123146</v>
          </cell>
          <cell r="L41">
            <v>128071.84</v>
          </cell>
        </row>
        <row r="42">
          <cell r="B42">
            <v>3</v>
          </cell>
          <cell r="D42" t="str">
            <v xml:space="preserve"> Pasang batu belah adk 1 : 4.</v>
          </cell>
          <cell r="H42" t="str">
            <v>G.32h+G.26(a)</v>
          </cell>
          <cell r="I42">
            <v>2.46</v>
          </cell>
          <cell r="J42" t="str">
            <v>M3</v>
          </cell>
          <cell r="K42">
            <v>527127.02</v>
          </cell>
          <cell r="L42">
            <v>1296732.47</v>
          </cell>
        </row>
        <row r="43">
          <cell r="B43">
            <v>4</v>
          </cell>
          <cell r="D43" t="str">
            <v xml:space="preserve"> Pasang Beton bertulang. Plat adk 1:2:3</v>
          </cell>
          <cell r="H43" t="str">
            <v>G.41+3/4 I.2(b)+F.8</v>
          </cell>
          <cell r="I43">
            <v>0.4</v>
          </cell>
          <cell r="J43" t="str">
            <v>M3</v>
          </cell>
          <cell r="K43">
            <v>3348157.78</v>
          </cell>
          <cell r="L43">
            <v>1339263.1100000001</v>
          </cell>
        </row>
        <row r="44">
          <cell r="B44">
            <v>5</v>
          </cell>
          <cell r="D44" t="str">
            <v xml:space="preserve"> Plesteran dinding dan lantai gorong-gorong adk.1:4 </v>
          </cell>
          <cell r="H44" t="str">
            <v>G.50q+G.48</v>
          </cell>
          <cell r="I44">
            <v>6.04</v>
          </cell>
          <cell r="J44" t="str">
            <v>M2</v>
          </cell>
          <cell r="K44">
            <v>19133.61</v>
          </cell>
          <cell r="L44">
            <v>115567</v>
          </cell>
        </row>
        <row r="45">
          <cell r="D45" t="str">
            <v>SUB TOTAL   IV</v>
          </cell>
          <cell r="L45">
            <v>2982411.12</v>
          </cell>
        </row>
        <row r="46">
          <cell r="B46" t="str">
            <v>V</v>
          </cell>
          <cell r="D46" t="str">
            <v xml:space="preserve"> PEKERJAAN GORONG-GORONG PLAT 0.65 X 0.6 X 3 M 2 UNIT</v>
          </cell>
        </row>
        <row r="47">
          <cell r="B47">
            <v>1</v>
          </cell>
          <cell r="D47" t="str">
            <v xml:space="preserve"> Galian tanah keras</v>
          </cell>
          <cell r="H47" t="str">
            <v>A.2</v>
          </cell>
          <cell r="I47">
            <v>11.7</v>
          </cell>
          <cell r="J47" t="str">
            <v>M3</v>
          </cell>
          <cell r="K47">
            <v>26353</v>
          </cell>
          <cell r="L47">
            <v>308330.09999999998</v>
          </cell>
        </row>
        <row r="48">
          <cell r="B48">
            <v>2</v>
          </cell>
          <cell r="D48" t="str">
            <v xml:space="preserve"> Urugan tanah bekas galian dan dipadatkan</v>
          </cell>
          <cell r="H48" t="str">
            <v>A.7.2</v>
          </cell>
          <cell r="I48">
            <v>3.12</v>
          </cell>
          <cell r="J48" t="str">
            <v>M3</v>
          </cell>
          <cell r="K48">
            <v>123146</v>
          </cell>
          <cell r="L48">
            <v>384215.52</v>
          </cell>
        </row>
        <row r="49">
          <cell r="B49">
            <v>3</v>
          </cell>
          <cell r="D49" t="str">
            <v xml:space="preserve"> Pasang batu belah adk 1 : 4.</v>
          </cell>
          <cell r="H49" t="str">
            <v>G.32h+G.26(a)</v>
          </cell>
          <cell r="I49">
            <v>7.38</v>
          </cell>
          <cell r="J49" t="str">
            <v>M3</v>
          </cell>
          <cell r="K49">
            <v>527127.02</v>
          </cell>
          <cell r="L49">
            <v>3890197.41</v>
          </cell>
        </row>
        <row r="50">
          <cell r="B50">
            <v>4</v>
          </cell>
          <cell r="D50" t="str">
            <v xml:space="preserve"> Pasang Beton bertulang. Plat adk 1:2:3</v>
          </cell>
          <cell r="H50" t="str">
            <v>G.41+3/4 I.2(b)+F.8</v>
          </cell>
          <cell r="I50">
            <v>1.2</v>
          </cell>
          <cell r="J50" t="str">
            <v>M3</v>
          </cell>
          <cell r="K50">
            <v>3348157.78</v>
          </cell>
          <cell r="L50">
            <v>4017789.34</v>
          </cell>
        </row>
        <row r="51">
          <cell r="B51">
            <v>5</v>
          </cell>
          <cell r="D51" t="str">
            <v xml:space="preserve"> Plesteran dinding dan lantai gorong-gorong adk.1:4 </v>
          </cell>
          <cell r="H51" t="str">
            <v>G.50q+G.48</v>
          </cell>
          <cell r="I51">
            <v>13.24</v>
          </cell>
          <cell r="J51" t="str">
            <v>M2</v>
          </cell>
          <cell r="K51">
            <v>19133.61</v>
          </cell>
          <cell r="L51">
            <v>253329</v>
          </cell>
        </row>
        <row r="52">
          <cell r="D52" t="str">
            <v>SUB TOTAL   V</v>
          </cell>
          <cell r="L52">
            <v>8853861.370000001</v>
          </cell>
        </row>
        <row r="53">
          <cell r="B53" t="str">
            <v>VI</v>
          </cell>
          <cell r="D53" t="str">
            <v xml:space="preserve"> PEKERJAAN GORONG-GORONG PLAT 0.65 X 0.6 X 4 M 4 UNIT</v>
          </cell>
        </row>
        <row r="54">
          <cell r="B54">
            <v>1</v>
          </cell>
          <cell r="D54" t="str">
            <v xml:space="preserve"> Galian tanah keras</v>
          </cell>
          <cell r="H54" t="str">
            <v>A.2</v>
          </cell>
          <cell r="I54">
            <v>31.2</v>
          </cell>
          <cell r="J54" t="str">
            <v>M3</v>
          </cell>
          <cell r="K54">
            <v>26353</v>
          </cell>
          <cell r="L54">
            <v>822213.6</v>
          </cell>
        </row>
        <row r="55">
          <cell r="B55">
            <v>2</v>
          </cell>
          <cell r="D55" t="str">
            <v xml:space="preserve"> Urugan tanah bekas galian dan dipadatkan</v>
          </cell>
          <cell r="H55" t="str">
            <v>A.7.2</v>
          </cell>
          <cell r="I55">
            <v>8.32</v>
          </cell>
          <cell r="J55" t="str">
            <v>M3</v>
          </cell>
          <cell r="K55">
            <v>123146</v>
          </cell>
          <cell r="L55">
            <v>1024574.72</v>
          </cell>
        </row>
        <row r="56">
          <cell r="B56">
            <v>3</v>
          </cell>
          <cell r="D56" t="str">
            <v xml:space="preserve"> Pasang batu belah adk 1 : 4.</v>
          </cell>
          <cell r="H56" t="str">
            <v>G.32h+G.26(a)</v>
          </cell>
          <cell r="I56">
            <v>19.68</v>
          </cell>
          <cell r="J56" t="str">
            <v>M3</v>
          </cell>
          <cell r="K56">
            <v>527127.02</v>
          </cell>
          <cell r="L56">
            <v>10373859.75</v>
          </cell>
        </row>
        <row r="57">
          <cell r="B57">
            <v>4</v>
          </cell>
          <cell r="D57" t="str">
            <v xml:space="preserve"> Pasang Beton bertulang. Plat adk 1:2:3</v>
          </cell>
          <cell r="H57" t="str">
            <v>G.41+3/4 I.2(b)+F.8</v>
          </cell>
          <cell r="I57">
            <v>3.2</v>
          </cell>
          <cell r="J57" t="str">
            <v>M3</v>
          </cell>
          <cell r="K57">
            <v>3348157.78</v>
          </cell>
          <cell r="L57">
            <v>10714104.9</v>
          </cell>
        </row>
        <row r="58">
          <cell r="B58">
            <v>5</v>
          </cell>
          <cell r="D58" t="str">
            <v xml:space="preserve"> Plesteran dinding dan lantai gorong-gorong adk.1:4 </v>
          </cell>
          <cell r="H58" t="str">
            <v>G.50q+G.48</v>
          </cell>
          <cell r="I58">
            <v>31.24</v>
          </cell>
          <cell r="J58" t="str">
            <v>M2</v>
          </cell>
          <cell r="K58">
            <v>19133.61</v>
          </cell>
          <cell r="L58">
            <v>597733.98</v>
          </cell>
        </row>
        <row r="59">
          <cell r="D59" t="str">
            <v>SUB TOTAL   VI</v>
          </cell>
          <cell r="L59">
            <v>23532486.949999999</v>
          </cell>
        </row>
        <row r="60">
          <cell r="B60" t="str">
            <v>VII</v>
          </cell>
          <cell r="D60" t="str">
            <v xml:space="preserve"> PEKERJAAN GORONG-GORONG PLAT 0.5 X 0.6 X 4 M 1 UNIT</v>
          </cell>
        </row>
        <row r="61">
          <cell r="B61">
            <v>1</v>
          </cell>
          <cell r="D61" t="str">
            <v xml:space="preserve"> Galian tanah keras</v>
          </cell>
          <cell r="H61" t="str">
            <v>A.2</v>
          </cell>
          <cell r="I61">
            <v>6.24</v>
          </cell>
          <cell r="J61" t="str">
            <v>M3</v>
          </cell>
          <cell r="K61">
            <v>26353</v>
          </cell>
          <cell r="L61">
            <v>164442.72</v>
          </cell>
        </row>
        <row r="62">
          <cell r="B62">
            <v>2</v>
          </cell>
          <cell r="D62" t="str">
            <v xml:space="preserve"> Urugan tanah bekas galian dan dipadatkan</v>
          </cell>
          <cell r="H62" t="str">
            <v>A.7.2</v>
          </cell>
          <cell r="I62">
            <v>1.48</v>
          </cell>
          <cell r="J62" t="str">
            <v>M3</v>
          </cell>
          <cell r="K62">
            <v>123146</v>
          </cell>
          <cell r="L62">
            <v>182256.08</v>
          </cell>
        </row>
        <row r="63">
          <cell r="B63">
            <v>3</v>
          </cell>
          <cell r="D63" t="str">
            <v xml:space="preserve"> Pasang batu belah adk 1 : 4.</v>
          </cell>
          <cell r="H63" t="str">
            <v>G.32h+G.26(a)</v>
          </cell>
          <cell r="I63">
            <v>3.96</v>
          </cell>
          <cell r="J63" t="str">
            <v>M3</v>
          </cell>
          <cell r="K63">
            <v>527127.02</v>
          </cell>
          <cell r="L63">
            <v>2087423</v>
          </cell>
        </row>
        <row r="64">
          <cell r="B64">
            <v>4</v>
          </cell>
          <cell r="D64" t="str">
            <v xml:space="preserve"> Pasang Beton bertulang. Plat adk 1:2:3</v>
          </cell>
          <cell r="H64" t="str">
            <v>G.41+3/4 I.2(b)+F.8</v>
          </cell>
          <cell r="I64">
            <v>0.8</v>
          </cell>
          <cell r="J64" t="str">
            <v>M3</v>
          </cell>
          <cell r="K64">
            <v>3348157.78</v>
          </cell>
          <cell r="L64">
            <v>2678526.2200000002</v>
          </cell>
        </row>
        <row r="65">
          <cell r="B65">
            <v>5</v>
          </cell>
          <cell r="D65" t="str">
            <v xml:space="preserve"> Plesteran dinding dan lantai gorong-gorong adk.1:4 </v>
          </cell>
          <cell r="H65" t="str">
            <v>G.50q+G.48</v>
          </cell>
          <cell r="I65">
            <v>8.36</v>
          </cell>
          <cell r="J65" t="str">
            <v>M2</v>
          </cell>
          <cell r="K65">
            <v>19133.61</v>
          </cell>
          <cell r="L65">
            <v>159956.98000000001</v>
          </cell>
        </row>
        <row r="66">
          <cell r="D66" t="str">
            <v>SUB TOTAL   VII</v>
          </cell>
          <cell r="L66">
            <v>5272605</v>
          </cell>
        </row>
        <row r="67">
          <cell r="B67" t="str">
            <v>VIII</v>
          </cell>
          <cell r="D67" t="str">
            <v xml:space="preserve"> PEKERJAAN GORONG-GORONG PLAT 0.65 X 0.6 X 6 M 1 UNIT</v>
          </cell>
        </row>
        <row r="68">
          <cell r="B68">
            <v>1</v>
          </cell>
          <cell r="D68" t="str">
            <v xml:space="preserve"> Galian tanah  keras</v>
          </cell>
          <cell r="H68" t="str">
            <v>A.2</v>
          </cell>
          <cell r="I68">
            <v>13.14</v>
          </cell>
          <cell r="J68" t="str">
            <v>M3</v>
          </cell>
          <cell r="K68">
            <v>26353</v>
          </cell>
          <cell r="L68">
            <v>346278.42</v>
          </cell>
        </row>
        <row r="69">
          <cell r="B69">
            <v>2</v>
          </cell>
          <cell r="D69" t="str">
            <v xml:space="preserve"> Urugan tanah bekas galian dan dipadatkan</v>
          </cell>
          <cell r="H69" t="str">
            <v>A.7.2</v>
          </cell>
          <cell r="I69">
            <v>4.5599999999999996</v>
          </cell>
          <cell r="J69" t="str">
            <v>M3</v>
          </cell>
          <cell r="K69">
            <v>123146</v>
          </cell>
          <cell r="L69">
            <v>561545.76</v>
          </cell>
        </row>
        <row r="70">
          <cell r="B70">
            <v>3</v>
          </cell>
          <cell r="D70" t="str">
            <v xml:space="preserve"> Pasang batu belah adk 1 : 4.</v>
          </cell>
          <cell r="H70" t="str">
            <v>G.32h+G.26(a)</v>
          </cell>
          <cell r="I70">
            <v>7.38</v>
          </cell>
          <cell r="J70" t="str">
            <v>M3</v>
          </cell>
          <cell r="K70">
            <v>527127.02</v>
          </cell>
          <cell r="L70">
            <v>3890197.41</v>
          </cell>
        </row>
        <row r="71">
          <cell r="B71">
            <v>4</v>
          </cell>
          <cell r="D71" t="str">
            <v xml:space="preserve"> Pasang Beton bertulang. Plat adk 1:2:3</v>
          </cell>
          <cell r="H71" t="str">
            <v>G.41+3/4 I.2(b)+F.8</v>
          </cell>
          <cell r="I71">
            <v>1.2</v>
          </cell>
          <cell r="J71" t="str">
            <v>M3</v>
          </cell>
          <cell r="K71">
            <v>3348157.78</v>
          </cell>
          <cell r="L71">
            <v>4017789.34</v>
          </cell>
        </row>
        <row r="72">
          <cell r="B72">
            <v>5</v>
          </cell>
          <cell r="D72" t="str">
            <v xml:space="preserve"> Plesteran dinding dan lantai gorong-gorong adk.1:4 </v>
          </cell>
          <cell r="H72" t="str">
            <v>G.50q+G.48</v>
          </cell>
          <cell r="I72">
            <v>13.24</v>
          </cell>
          <cell r="J72" t="str">
            <v>M2</v>
          </cell>
          <cell r="K72">
            <v>19133.61</v>
          </cell>
          <cell r="L72">
            <v>253329</v>
          </cell>
        </row>
        <row r="73">
          <cell r="D73" t="str">
            <v>SUB TOTAL   VIII</v>
          </cell>
          <cell r="L73">
            <v>9069139.9299999997</v>
          </cell>
        </row>
        <row r="74">
          <cell r="B74" t="str">
            <v>IX</v>
          </cell>
          <cell r="D74" t="str">
            <v xml:space="preserve"> PEKERJAAN GORONG-GORONG PLAT 0.5 X 0.7 X 7 M 1 UNIT</v>
          </cell>
        </row>
        <row r="75">
          <cell r="B75">
            <v>1</v>
          </cell>
          <cell r="D75" t="str">
            <v xml:space="preserve"> Galian tanah  keras</v>
          </cell>
          <cell r="H75" t="str">
            <v>A.2</v>
          </cell>
          <cell r="I75">
            <v>11.515000000000001</v>
          </cell>
          <cell r="J75" t="str">
            <v>M3</v>
          </cell>
          <cell r="K75">
            <v>26353</v>
          </cell>
          <cell r="L75">
            <v>303454.8</v>
          </cell>
        </row>
        <row r="76">
          <cell r="B76">
            <v>2</v>
          </cell>
          <cell r="D76" t="str">
            <v xml:space="preserve"> Urugan tanah bekas galian dan dipadatkan</v>
          </cell>
          <cell r="H76" t="str">
            <v>A.7.2</v>
          </cell>
          <cell r="I76">
            <v>2.94</v>
          </cell>
          <cell r="J76" t="str">
            <v>M3</v>
          </cell>
          <cell r="K76">
            <v>123146</v>
          </cell>
          <cell r="L76">
            <v>362049.24</v>
          </cell>
        </row>
        <row r="77">
          <cell r="B77">
            <v>3</v>
          </cell>
          <cell r="D77" t="str">
            <v xml:space="preserve"> Pasang batu belah adk 1 : 4.</v>
          </cell>
          <cell r="H77" t="str">
            <v>G.32h+G.26(a)</v>
          </cell>
          <cell r="I77">
            <v>7.0350000000000001</v>
          </cell>
          <cell r="J77" t="str">
            <v>M3</v>
          </cell>
          <cell r="K77">
            <v>527127.02</v>
          </cell>
          <cell r="L77">
            <v>3708338.59</v>
          </cell>
        </row>
        <row r="78">
          <cell r="B78">
            <v>4</v>
          </cell>
          <cell r="D78" t="str">
            <v xml:space="preserve"> Pasang Beton bertulang. Plat adk 1:2:3</v>
          </cell>
          <cell r="H78" t="str">
            <v>G.41+3/4 I.2(b)+F.8</v>
          </cell>
          <cell r="I78">
            <v>1.54</v>
          </cell>
          <cell r="J78" t="str">
            <v>M3</v>
          </cell>
          <cell r="K78">
            <v>3348157.78</v>
          </cell>
          <cell r="L78">
            <v>5156162.9800000004</v>
          </cell>
        </row>
        <row r="79">
          <cell r="B79">
            <v>5</v>
          </cell>
          <cell r="D79" t="str">
            <v xml:space="preserve"> Plesteran dinding dan lantai gorong-gorong adk.1:4 </v>
          </cell>
          <cell r="H79" t="str">
            <v>G.50q+G.48</v>
          </cell>
          <cell r="I79">
            <v>13.86</v>
          </cell>
          <cell r="J79" t="str">
            <v>M2</v>
          </cell>
          <cell r="K79">
            <v>19133.61</v>
          </cell>
          <cell r="L79">
            <v>265191.83</v>
          </cell>
        </row>
        <row r="80">
          <cell r="D80" t="str">
            <v>SUB TOTAL   IX</v>
          </cell>
          <cell r="L80">
            <v>9795197.4399999995</v>
          </cell>
        </row>
        <row r="81">
          <cell r="B81" t="str">
            <v>X</v>
          </cell>
          <cell r="D81" t="str">
            <v>PEKERJAAN LAIN-LAIN</v>
          </cell>
        </row>
        <row r="82">
          <cell r="B82">
            <v>1</v>
          </cell>
          <cell r="C82">
            <v>1</v>
          </cell>
          <cell r="D82" t="str">
            <v>Finishing Proyek</v>
          </cell>
          <cell r="H82" t="str">
            <v>-</v>
          </cell>
          <cell r="I82">
            <v>1</v>
          </cell>
          <cell r="J82" t="str">
            <v>Ls</v>
          </cell>
          <cell r="K82">
            <v>620000</v>
          </cell>
          <cell r="L82">
            <v>620000</v>
          </cell>
        </row>
        <row r="83">
          <cell r="D83" t="str">
            <v>SUB TOTAL   X</v>
          </cell>
          <cell r="L83">
            <v>620000</v>
          </cell>
        </row>
        <row r="84">
          <cell r="B84" t="str">
            <v>A</v>
          </cell>
          <cell r="D84" t="str">
            <v>JUMLAH</v>
          </cell>
          <cell r="L84">
            <v>350954687.16957521</v>
          </cell>
        </row>
        <row r="85">
          <cell r="B85" t="str">
            <v>B</v>
          </cell>
          <cell r="D85" t="str">
            <v>PPN 10% x A</v>
          </cell>
          <cell r="L85">
            <v>35095468.719999999</v>
          </cell>
        </row>
        <row r="86">
          <cell r="B86" t="str">
            <v>C</v>
          </cell>
          <cell r="D86" t="str">
            <v>JUMLAH  (A+B)</v>
          </cell>
          <cell r="L86">
            <v>386050155.88957524</v>
          </cell>
        </row>
        <row r="87">
          <cell r="B87" t="str">
            <v>D</v>
          </cell>
          <cell r="D87" t="str">
            <v>JUMLAH DIBULATKAN</v>
          </cell>
          <cell r="L87">
            <v>386050000</v>
          </cell>
        </row>
        <row r="88">
          <cell r="N88" t="str">
            <v>REKAPITULASI RENCANA ANGGARAN BIAYA</v>
          </cell>
        </row>
        <row r="89">
          <cell r="N89" t="str">
            <v>OWNER'S ESTIMATE</v>
          </cell>
        </row>
        <row r="91">
          <cell r="N91" t="str">
            <v>Kode Paket</v>
          </cell>
          <cell r="P91" t="str">
            <v>:</v>
          </cell>
          <cell r="Q91" t="str">
            <v>C.16</v>
          </cell>
        </row>
        <row r="92">
          <cell r="N92" t="str">
            <v>Kegiatan</v>
          </cell>
          <cell r="P92" t="str">
            <v>:</v>
          </cell>
          <cell r="Q92" t="str">
            <v>Penyehatan Lingkungan Permukiman (PLP)</v>
          </cell>
        </row>
        <row r="93">
          <cell r="N93" t="str">
            <v>Pekerjaan</v>
          </cell>
          <cell r="Q93" t="str">
            <v>Pembuatan Saluran Drainase Kelurahan Enggal</v>
          </cell>
        </row>
        <row r="94">
          <cell r="N94" t="str">
            <v>Lokasi</v>
          </cell>
          <cell r="Q94" t="str">
            <v>Kelurahan Enggal</v>
          </cell>
        </row>
        <row r="95">
          <cell r="N95" t="str">
            <v>Panjanga Rencana</v>
          </cell>
          <cell r="Q95">
            <v>500</v>
          </cell>
          <cell r="R95" t="str">
            <v>M'</v>
          </cell>
        </row>
        <row r="96">
          <cell r="N96" t="str">
            <v>Panjang Realisasi</v>
          </cell>
          <cell r="P96" t="str">
            <v>:</v>
          </cell>
          <cell r="Q96">
            <v>618.5</v>
          </cell>
          <cell r="R96" t="str">
            <v>M'</v>
          </cell>
        </row>
        <row r="97">
          <cell r="N97" t="str">
            <v>Tahun Anggaran</v>
          </cell>
          <cell r="P97" t="str">
            <v>:</v>
          </cell>
          <cell r="Q97" t="str">
            <v>2006</v>
          </cell>
        </row>
        <row r="99">
          <cell r="N99" t="str">
            <v>NO.</v>
          </cell>
          <cell r="P99" t="str">
            <v>URAIAN  PEKERJAAN</v>
          </cell>
          <cell r="V99" t="str">
            <v>TOTAL</v>
          </cell>
        </row>
        <row r="100">
          <cell r="V100" t="str">
            <v>HARGA</v>
          </cell>
        </row>
        <row r="101">
          <cell r="V101" t="str">
            <v>(Rp)</v>
          </cell>
        </row>
        <row r="102">
          <cell r="N102" t="str">
            <v>I</v>
          </cell>
          <cell r="Q102" t="str">
            <v xml:space="preserve"> PEKERJAAN PERSIAPAN</v>
          </cell>
          <cell r="V102">
            <v>2255900</v>
          </cell>
        </row>
        <row r="103">
          <cell r="N103" t="str">
            <v>II</v>
          </cell>
          <cell r="Q103" t="str">
            <v>PEKERJAAN SIRING BARU</v>
          </cell>
          <cell r="V103">
            <v>286324605.50957501</v>
          </cell>
        </row>
        <row r="104">
          <cell r="N104" t="str">
            <v>III</v>
          </cell>
          <cell r="Q104" t="str">
            <v xml:space="preserve"> PEKERJAAN GORONG-GORONG PLAT 0.65 X 0.6 X 1.5 M 1 UNIT</v>
          </cell>
          <cell r="V104">
            <v>2248479.8499999996</v>
          </cell>
        </row>
        <row r="105">
          <cell r="N105" t="str">
            <v>IV</v>
          </cell>
          <cell r="Q105" t="str">
            <v xml:space="preserve"> PEKERJAAN GORONG-GORONG PLAT 0.65 X 0.6 X 2 M 1 UNIT</v>
          </cell>
          <cell r="V105">
            <v>2982411.12</v>
          </cell>
        </row>
        <row r="106">
          <cell r="N106" t="str">
            <v>V</v>
          </cell>
          <cell r="Q106" t="str">
            <v xml:space="preserve"> PEKERJAAN GORONG-GORONG PLAT 0.65 X 0.6 X 3 M 2 UNIT</v>
          </cell>
          <cell r="V106">
            <v>8853861.370000001</v>
          </cell>
        </row>
        <row r="107">
          <cell r="N107" t="str">
            <v>VI</v>
          </cell>
          <cell r="Q107" t="str">
            <v xml:space="preserve"> PEKERJAAN GORONG-GORONG PLAT 0.65 X 0.6 X 4 M 4 UNIT</v>
          </cell>
          <cell r="V107">
            <v>23532486.949999999</v>
          </cell>
        </row>
        <row r="108">
          <cell r="N108" t="str">
            <v>VII</v>
          </cell>
          <cell r="Q108" t="str">
            <v xml:space="preserve"> PEKERJAAN GORONG-GORONG PLAT 0.5 X 0.6 X 4 M 1 UNIT</v>
          </cell>
          <cell r="V108">
            <v>5272605</v>
          </cell>
        </row>
        <row r="109">
          <cell r="N109" t="str">
            <v>VIII</v>
          </cell>
          <cell r="Q109" t="str">
            <v xml:space="preserve"> PEKERJAAN GORONG-GORONG PLAT 0.65 X 0.6 X 6 M 1 UNIT</v>
          </cell>
          <cell r="V109">
            <v>9069139.9299999997</v>
          </cell>
        </row>
        <row r="110">
          <cell r="N110" t="str">
            <v>IX</v>
          </cell>
          <cell r="Q110" t="str">
            <v xml:space="preserve"> PEKERJAAN GORONG-GORONG PLAT 0.5 X 0.7 X 7 M 1 UNIT</v>
          </cell>
          <cell r="V110">
            <v>9795197.4399999995</v>
          </cell>
        </row>
        <row r="111">
          <cell r="N111" t="str">
            <v>X</v>
          </cell>
          <cell r="Q111" t="str">
            <v>PEKERJAAN LAIN-LAIN</v>
          </cell>
          <cell r="V111">
            <v>620000</v>
          </cell>
        </row>
        <row r="112">
          <cell r="Q112" t="str">
            <v>JUMLAH ( I  s/d.  X)</v>
          </cell>
          <cell r="V112">
            <v>350954687.16957504</v>
          </cell>
        </row>
        <row r="113">
          <cell r="Q113" t="str">
            <v>PPN 10%</v>
          </cell>
          <cell r="V113">
            <v>35095468.719999999</v>
          </cell>
        </row>
        <row r="114">
          <cell r="Q114" t="str">
            <v>TOTAL</v>
          </cell>
          <cell r="V114">
            <v>386050155.889575</v>
          </cell>
        </row>
        <row r="115">
          <cell r="Q115" t="str">
            <v>DIBULATKAN</v>
          </cell>
          <cell r="V115">
            <v>386050000</v>
          </cell>
        </row>
        <row r="117">
          <cell r="O117" t="str">
            <v>Terbilang</v>
          </cell>
          <cell r="P117" t="str">
            <v>:</v>
          </cell>
          <cell r="Q117" t="str">
            <v>Tiga Ratus Delapan Puluh Enam Juta Lima Puluh Ribu Rupiah</v>
          </cell>
        </row>
        <row r="120">
          <cell r="S120" t="str">
            <v>Bandar Lampung,  ...................... 2006</v>
          </cell>
        </row>
        <row r="121">
          <cell r="N121" t="str">
            <v>MENGETAHUI :</v>
          </cell>
        </row>
        <row r="122">
          <cell r="N122" t="str">
            <v>PEJABAT PEMBUAT KOMITMEN/ PEMIMPIN KEGIATAN</v>
          </cell>
          <cell r="S122" t="str">
            <v>PANITIA PENGADAAN JASA KONSTRUKSI</v>
          </cell>
        </row>
        <row r="123">
          <cell r="S123" t="str">
            <v>Ketua</v>
          </cell>
        </row>
        <row r="128">
          <cell r="N128" t="str">
            <v>Hi.NURBUANA,ST</v>
          </cell>
          <cell r="S128" t="str">
            <v>FAISOL MUCHTAR,ST</v>
          </cell>
        </row>
        <row r="129">
          <cell r="N129" t="str">
            <v>NIP.460021600</v>
          </cell>
          <cell r="S129" t="str">
            <v>NIP. 460 021 411</v>
          </cell>
        </row>
      </sheetData>
      <sheetData sheetId="17" refreshError="1"/>
      <sheetData sheetId="18" refreshError="1"/>
      <sheetData sheetId="19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C.19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Drainase dan Gorong-gorong Plat Jalan Kelapa, Jalan Cendana, Jalan Jati dan Jalan Akasia Kelurahan Sepang Jaya</v>
          </cell>
        </row>
        <row r="7">
          <cell r="B7" t="str">
            <v>Lokasi</v>
          </cell>
          <cell r="E7" t="str">
            <v>:</v>
          </cell>
          <cell r="F7" t="str">
            <v>Kelurahan Sepang Jaya</v>
          </cell>
        </row>
        <row r="8">
          <cell r="B8" t="str">
            <v>Panjanga Rencana</v>
          </cell>
          <cell r="E8" t="str">
            <v>:</v>
          </cell>
          <cell r="F8">
            <v>667</v>
          </cell>
          <cell r="G8" t="str">
            <v>M'</v>
          </cell>
        </row>
        <row r="9">
          <cell r="B9" t="str">
            <v>Panjang Realisasi</v>
          </cell>
          <cell r="E9" t="str">
            <v>:</v>
          </cell>
          <cell r="F9">
            <v>924.6</v>
          </cell>
          <cell r="G9" t="str">
            <v>M'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Ls</v>
          </cell>
          <cell r="I15">
            <v>1</v>
          </cell>
          <cell r="K15">
            <v>369840</v>
          </cell>
          <cell r="L15">
            <v>369840</v>
          </cell>
        </row>
        <row r="16">
          <cell r="B16">
            <v>2</v>
          </cell>
          <cell r="D16" t="str">
            <v xml:space="preserve"> Dokumentasi 0 %, 50 % dan 100 %</v>
          </cell>
          <cell r="H16" t="str">
            <v>Ls</v>
          </cell>
          <cell r="I16">
            <v>1</v>
          </cell>
          <cell r="K16">
            <v>92460</v>
          </cell>
          <cell r="L16">
            <v>92460</v>
          </cell>
        </row>
        <row r="17">
          <cell r="B17">
            <v>3</v>
          </cell>
          <cell r="D17" t="str">
            <v xml:space="preserve"> Pasang papan nama proyek</v>
          </cell>
          <cell r="H17" t="str">
            <v>Ls</v>
          </cell>
          <cell r="I17">
            <v>1</v>
          </cell>
          <cell r="K17">
            <v>250000</v>
          </cell>
          <cell r="L17">
            <v>250000</v>
          </cell>
        </row>
        <row r="18">
          <cell r="B18">
            <v>4</v>
          </cell>
          <cell r="D18" t="str">
            <v xml:space="preserve"> Penyediaan obat-obatan P3K</v>
          </cell>
          <cell r="H18" t="str">
            <v>Ls</v>
          </cell>
          <cell r="I18">
            <v>1</v>
          </cell>
          <cell r="K18">
            <v>200000</v>
          </cell>
          <cell r="L18">
            <v>200000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Ls</v>
          </cell>
          <cell r="I19">
            <v>1</v>
          </cell>
          <cell r="K19">
            <v>1250000</v>
          </cell>
          <cell r="L19">
            <v>1250000</v>
          </cell>
        </row>
        <row r="20">
          <cell r="D20" t="str">
            <v>SUB TOTAL   I</v>
          </cell>
          <cell r="L20">
            <v>2162300</v>
          </cell>
        </row>
        <row r="21">
          <cell r="B21" t="str">
            <v>II</v>
          </cell>
          <cell r="D21" t="str">
            <v xml:space="preserve"> PEKERJAAN SIRING BARU</v>
          </cell>
        </row>
        <row r="22">
          <cell r="B22">
            <v>1</v>
          </cell>
          <cell r="D22" t="str">
            <v xml:space="preserve"> Galian tanah untuk siring 85 %</v>
          </cell>
          <cell r="H22" t="str">
            <v>A.1</v>
          </cell>
          <cell r="I22">
            <v>395.33712500000001</v>
          </cell>
          <cell r="J22" t="str">
            <v>M3</v>
          </cell>
          <cell r="K22">
            <v>19775</v>
          </cell>
          <cell r="L22">
            <v>7817791.6500000004</v>
          </cell>
        </row>
        <row r="23">
          <cell r="B23">
            <v>2</v>
          </cell>
          <cell r="D23" t="str">
            <v xml:space="preserve"> Pembuangan ex galian tanah</v>
          </cell>
          <cell r="H23" t="str">
            <v>A.6</v>
          </cell>
          <cell r="I23">
            <v>395.33712500000001</v>
          </cell>
          <cell r="J23" t="str">
            <v>M3</v>
          </cell>
          <cell r="K23">
            <v>8660</v>
          </cell>
          <cell r="L23">
            <v>3423619.5</v>
          </cell>
        </row>
        <row r="24">
          <cell r="B24">
            <v>3</v>
          </cell>
          <cell r="D24" t="str">
            <v xml:space="preserve"> Pasang batu belah adk 1 : 4.</v>
          </cell>
          <cell r="H24" t="str">
            <v>G.32h+G.26(a)</v>
          </cell>
          <cell r="I24">
            <v>310.23349999999999</v>
          </cell>
          <cell r="J24" t="str">
            <v>M3</v>
          </cell>
          <cell r="K24">
            <v>527127.02</v>
          </cell>
          <cell r="L24">
            <v>163532460.36000001</v>
          </cell>
        </row>
        <row r="25">
          <cell r="B25">
            <v>4</v>
          </cell>
          <cell r="D25" t="str">
            <v xml:space="preserve"> Plesteran dinding dan lantai siring adk.1:4 </v>
          </cell>
          <cell r="H25" t="str">
            <v>G.50q+G.48</v>
          </cell>
          <cell r="I25">
            <v>1520.29</v>
          </cell>
          <cell r="J25" t="str">
            <v>M2</v>
          </cell>
          <cell r="K25">
            <v>19133.61</v>
          </cell>
          <cell r="L25">
            <v>29088635.949999999</v>
          </cell>
        </row>
        <row r="26">
          <cell r="D26" t="str">
            <v>SUB TOTAL   II</v>
          </cell>
          <cell r="L26">
            <v>203862507.46000001</v>
          </cell>
        </row>
        <row r="27">
          <cell r="B27" t="str">
            <v>III</v>
          </cell>
          <cell r="D27" t="str">
            <v xml:space="preserve"> PEKERJAAN REHAP SIRING LAMA PASANGAN SEBELAH </v>
          </cell>
        </row>
        <row r="28">
          <cell r="B28">
            <v>1</v>
          </cell>
          <cell r="D28" t="str">
            <v xml:space="preserve"> Galian tanah untuk siring 50 %</v>
          </cell>
          <cell r="H28" t="str">
            <v>A.1</v>
          </cell>
          <cell r="I28">
            <v>16.02</v>
          </cell>
          <cell r="J28" t="str">
            <v>M3</v>
          </cell>
          <cell r="K28">
            <v>19775</v>
          </cell>
          <cell r="L28">
            <v>316795.5</v>
          </cell>
        </row>
        <row r="29">
          <cell r="B29">
            <v>2</v>
          </cell>
          <cell r="D29" t="str">
            <v xml:space="preserve"> Pembuangan ex galian tanah</v>
          </cell>
          <cell r="H29" t="str">
            <v>A.6</v>
          </cell>
          <cell r="I29">
            <v>16.02</v>
          </cell>
          <cell r="J29" t="str">
            <v>M3</v>
          </cell>
          <cell r="K29">
            <v>8660</v>
          </cell>
          <cell r="L29">
            <v>138733.20000000001</v>
          </cell>
        </row>
        <row r="30">
          <cell r="B30">
            <v>3</v>
          </cell>
          <cell r="D30" t="str">
            <v xml:space="preserve"> Pasang batu belah adk 1 : 4.</v>
          </cell>
          <cell r="H30" t="str">
            <v>G.32h+G.26(a)</v>
          </cell>
          <cell r="I30">
            <v>14.03875</v>
          </cell>
          <cell r="J30" t="str">
            <v>M3</v>
          </cell>
          <cell r="K30">
            <v>527127.02</v>
          </cell>
          <cell r="L30">
            <v>7400204.4500000002</v>
          </cell>
        </row>
        <row r="31">
          <cell r="B31">
            <v>4</v>
          </cell>
          <cell r="D31" t="str">
            <v xml:space="preserve"> Plesteran dinding dan lantai siring adk.1:4 </v>
          </cell>
          <cell r="H31" t="str">
            <v>G.50q+G.48</v>
          </cell>
          <cell r="I31">
            <v>124.3</v>
          </cell>
          <cell r="J31" t="str">
            <v>M2</v>
          </cell>
          <cell r="K31">
            <v>19133.61</v>
          </cell>
          <cell r="L31">
            <v>2378307.7200000002</v>
          </cell>
        </row>
        <row r="32">
          <cell r="D32" t="str">
            <v>SUB TOTAL   III</v>
          </cell>
          <cell r="L32">
            <v>10234040.870000001</v>
          </cell>
        </row>
        <row r="33">
          <cell r="B33" t="str">
            <v>IV</v>
          </cell>
          <cell r="D33" t="str">
            <v xml:space="preserve"> PEKERJAAN GORONG-GORONG BETON PLAT 0.5 X 0.8 X 6 M 1 UNIT</v>
          </cell>
        </row>
        <row r="34">
          <cell r="B34">
            <v>1</v>
          </cell>
          <cell r="D34" t="str">
            <v xml:space="preserve"> Galian tanah keras</v>
          </cell>
          <cell r="H34" t="str">
            <v>A.2</v>
          </cell>
          <cell r="I34">
            <v>12.24</v>
          </cell>
          <cell r="J34" t="str">
            <v>M3</v>
          </cell>
          <cell r="K34">
            <v>26353</v>
          </cell>
          <cell r="L34">
            <v>322560.71999999997</v>
          </cell>
        </row>
        <row r="35">
          <cell r="B35">
            <v>2</v>
          </cell>
          <cell r="D35" t="str">
            <v xml:space="preserve"> Pembuangan bekas galian </v>
          </cell>
          <cell r="H35" t="str">
            <v>A.6</v>
          </cell>
          <cell r="I35">
            <v>12.24</v>
          </cell>
          <cell r="J35" t="str">
            <v>M3</v>
          </cell>
          <cell r="K35">
            <v>8660</v>
          </cell>
          <cell r="L35">
            <v>105998.39999999999</v>
          </cell>
        </row>
        <row r="36">
          <cell r="B36">
            <v>3</v>
          </cell>
          <cell r="D36" t="str">
            <v xml:space="preserve"> Pasang batu belah adk 1 : 4.</v>
          </cell>
          <cell r="H36" t="str">
            <v>G.32h+G.26(a)</v>
          </cell>
          <cell r="I36">
            <v>7.08</v>
          </cell>
          <cell r="J36" t="str">
            <v>M3</v>
          </cell>
          <cell r="K36">
            <v>527127.02</v>
          </cell>
          <cell r="L36">
            <v>3732059.3</v>
          </cell>
        </row>
        <row r="37">
          <cell r="B37">
            <v>4</v>
          </cell>
          <cell r="D37" t="str">
            <v xml:space="preserve"> Pasang Beton bertulang. Plat lantai adk 1:2:3</v>
          </cell>
          <cell r="H37" t="str">
            <v>G.41+3/4 I.2(b)+F.8</v>
          </cell>
          <cell r="I37">
            <v>1.2</v>
          </cell>
          <cell r="J37" t="str">
            <v>M3</v>
          </cell>
          <cell r="K37">
            <v>3348157.78</v>
          </cell>
          <cell r="L37">
            <v>4017789.34</v>
          </cell>
        </row>
        <row r="38">
          <cell r="B38">
            <v>5</v>
          </cell>
          <cell r="D38" t="str">
            <v xml:space="preserve"> Plesteran dinding dan lantai gorong-gorong adk.1:4 </v>
          </cell>
          <cell r="H38" t="str">
            <v>G.50q+G.48</v>
          </cell>
          <cell r="I38">
            <v>15.56</v>
          </cell>
          <cell r="J38" t="str">
            <v>M2</v>
          </cell>
          <cell r="K38">
            <v>19133.61</v>
          </cell>
          <cell r="L38">
            <v>297718.96999999997</v>
          </cell>
        </row>
        <row r="39">
          <cell r="B39">
            <v>6</v>
          </cell>
          <cell r="D39" t="str">
            <v xml:space="preserve"> Pekerjaan latasir tebal 2 cm</v>
          </cell>
          <cell r="H39" t="str">
            <v>K 638</v>
          </cell>
          <cell r="I39">
            <v>12</v>
          </cell>
          <cell r="J39" t="str">
            <v>M2</v>
          </cell>
          <cell r="K39">
            <v>30278.240000000002</v>
          </cell>
          <cell r="L39">
            <v>363338.88</v>
          </cell>
        </row>
        <row r="40">
          <cell r="D40" t="str">
            <v>SUB TOTAL   IV</v>
          </cell>
          <cell r="L40">
            <v>8839465.6100000013</v>
          </cell>
        </row>
        <row r="41">
          <cell r="B41" t="str">
            <v>V</v>
          </cell>
          <cell r="D41" t="str">
            <v xml:space="preserve"> PEKERJAAN GORONG-GORONG BETON PLAT 0.5 X 0.8 X 5 M 7 UNIT</v>
          </cell>
        </row>
        <row r="42">
          <cell r="B42">
            <v>1</v>
          </cell>
          <cell r="D42" t="str">
            <v xml:space="preserve"> Galian tanah keras</v>
          </cell>
          <cell r="H42" t="str">
            <v>A.2</v>
          </cell>
          <cell r="I42">
            <v>71.400000000000006</v>
          </cell>
          <cell r="J42" t="str">
            <v>M3</v>
          </cell>
          <cell r="K42">
            <v>26353</v>
          </cell>
          <cell r="L42">
            <v>1881604.2</v>
          </cell>
        </row>
        <row r="43">
          <cell r="B43">
            <v>2</v>
          </cell>
          <cell r="D43" t="str">
            <v xml:space="preserve"> Pembuangan bekas galian </v>
          </cell>
          <cell r="H43" t="str">
            <v>A.6</v>
          </cell>
          <cell r="I43">
            <v>71.400000000000006</v>
          </cell>
          <cell r="J43" t="str">
            <v>M3</v>
          </cell>
          <cell r="K43">
            <v>8660</v>
          </cell>
          <cell r="L43">
            <v>618324</v>
          </cell>
        </row>
        <row r="44">
          <cell r="B44">
            <v>3</v>
          </cell>
          <cell r="D44" t="str">
            <v xml:space="preserve"> Pasang batu belah adk 1 : 4.</v>
          </cell>
          <cell r="H44" t="str">
            <v>G.32h+G.26(a)</v>
          </cell>
          <cell r="I44">
            <v>41.3</v>
          </cell>
          <cell r="J44" t="str">
            <v>M3</v>
          </cell>
          <cell r="K44">
            <v>527127.02</v>
          </cell>
          <cell r="L44">
            <v>21770345.93</v>
          </cell>
        </row>
        <row r="45">
          <cell r="B45">
            <v>4</v>
          </cell>
          <cell r="D45" t="str">
            <v xml:space="preserve"> Pasang Beton bertulang. Plat lantai adk 1:2:3</v>
          </cell>
          <cell r="H45" t="str">
            <v>G.41+3/4 I.2(b)+F.8</v>
          </cell>
          <cell r="I45">
            <v>7</v>
          </cell>
          <cell r="J45" t="str">
            <v>M3</v>
          </cell>
          <cell r="K45">
            <v>3348157.78</v>
          </cell>
          <cell r="L45">
            <v>23437104.460000001</v>
          </cell>
        </row>
        <row r="46">
          <cell r="B46">
            <v>5</v>
          </cell>
          <cell r="D46" t="str">
            <v xml:space="preserve"> Plesteran dinding dan lantai gorong-gorong adk.1:4 </v>
          </cell>
          <cell r="H46" t="str">
            <v>G.50q+G.48</v>
          </cell>
          <cell r="I46">
            <v>81.72</v>
          </cell>
          <cell r="J46" t="str">
            <v>M2</v>
          </cell>
          <cell r="K46">
            <v>19133.61</v>
          </cell>
          <cell r="L46">
            <v>1563598.61</v>
          </cell>
        </row>
        <row r="47">
          <cell r="B47">
            <v>6</v>
          </cell>
          <cell r="D47" t="str">
            <v xml:space="preserve"> Pekerjaan latasir tebal 2 cm</v>
          </cell>
          <cell r="H47" t="str">
            <v>K 638</v>
          </cell>
          <cell r="I47">
            <v>70</v>
          </cell>
          <cell r="J47" t="str">
            <v>M2</v>
          </cell>
          <cell r="K47">
            <v>30278.240000000002</v>
          </cell>
          <cell r="L47">
            <v>2119476.7999999998</v>
          </cell>
        </row>
        <row r="48">
          <cell r="D48" t="str">
            <v>SUB TOTAL   V</v>
          </cell>
          <cell r="L48">
            <v>51390454</v>
          </cell>
        </row>
        <row r="49">
          <cell r="B49" t="str">
            <v>VI</v>
          </cell>
          <cell r="D49" t="str">
            <v>PEKERJAAN LAIN-LAIN</v>
          </cell>
        </row>
        <row r="50">
          <cell r="B50">
            <v>1</v>
          </cell>
          <cell r="C50">
            <v>1</v>
          </cell>
          <cell r="D50" t="str">
            <v>Finishing Proyek</v>
          </cell>
          <cell r="H50" t="str">
            <v>-</v>
          </cell>
          <cell r="I50">
            <v>1</v>
          </cell>
          <cell r="J50" t="str">
            <v>Ls</v>
          </cell>
          <cell r="K50">
            <v>620000</v>
          </cell>
          <cell r="L50">
            <v>620000</v>
          </cell>
        </row>
        <row r="51">
          <cell r="D51" t="str">
            <v>SUB TOTAL   VI</v>
          </cell>
          <cell r="L51">
            <v>620000</v>
          </cell>
        </row>
        <row r="52">
          <cell r="B52" t="str">
            <v>A</v>
          </cell>
          <cell r="D52" t="str">
            <v>JUMLAH</v>
          </cell>
          <cell r="L52">
            <v>277108767.94000006</v>
          </cell>
        </row>
        <row r="53">
          <cell r="B53" t="str">
            <v>B</v>
          </cell>
          <cell r="D53" t="str">
            <v>PPN 10% x A</v>
          </cell>
          <cell r="L53">
            <v>27710876.789999999</v>
          </cell>
        </row>
        <row r="54">
          <cell r="B54" t="str">
            <v>C</v>
          </cell>
          <cell r="D54" t="str">
            <v>JUMLAH  (A+B)</v>
          </cell>
          <cell r="L54">
            <v>304819644.73000008</v>
          </cell>
        </row>
        <row r="55">
          <cell r="B55" t="str">
            <v>D</v>
          </cell>
          <cell r="D55" t="str">
            <v>JUMLAH DIBULATKAN</v>
          </cell>
          <cell r="L55">
            <v>304819000</v>
          </cell>
        </row>
        <row r="56">
          <cell r="N56" t="str">
            <v>REKAPITULASI RENCANA ANGGARAN BIAYA</v>
          </cell>
        </row>
        <row r="57">
          <cell r="N57" t="str">
            <v>OWNER'S ESTIMATE</v>
          </cell>
        </row>
        <row r="59">
          <cell r="N59" t="str">
            <v>Kode Paket</v>
          </cell>
          <cell r="P59" t="str">
            <v>:</v>
          </cell>
          <cell r="Q59" t="str">
            <v>C.19</v>
          </cell>
        </row>
        <row r="60">
          <cell r="N60" t="str">
            <v>Kegiatan</v>
          </cell>
          <cell r="P60" t="str">
            <v>:</v>
          </cell>
          <cell r="Q60" t="str">
            <v>Penyehatan Lingkungan Permukiman (PLP)</v>
          </cell>
        </row>
        <row r="61">
          <cell r="N61" t="str">
            <v>Pekerjaan</v>
          </cell>
          <cell r="Q61" t="str">
            <v>Pembuatan Saluran Drainase dan Gorong-gorong Plat Jalan Kelapa, Jalan Cendana, Jalan Jati dan Jalan Akasia Kelurahan Sepang Jaya</v>
          </cell>
        </row>
        <row r="62">
          <cell r="N62" t="str">
            <v>Lokasi</v>
          </cell>
          <cell r="Q62" t="str">
            <v>Kelurahan Sepang Jaya</v>
          </cell>
        </row>
        <row r="63">
          <cell r="N63" t="str">
            <v>Panjanga Rencana</v>
          </cell>
          <cell r="Q63">
            <v>667</v>
          </cell>
          <cell r="R63" t="str">
            <v>M'</v>
          </cell>
        </row>
        <row r="64">
          <cell r="N64" t="str">
            <v>Panjang Realisasi</v>
          </cell>
          <cell r="P64" t="str">
            <v>:</v>
          </cell>
          <cell r="Q64">
            <v>924.6</v>
          </cell>
          <cell r="R64" t="str">
            <v>M'</v>
          </cell>
        </row>
        <row r="65">
          <cell r="N65" t="str">
            <v>Tahun Anggaran</v>
          </cell>
          <cell r="P65" t="str">
            <v>:</v>
          </cell>
          <cell r="Q65" t="str">
            <v>2006</v>
          </cell>
        </row>
        <row r="67">
          <cell r="N67" t="str">
            <v>NO.</v>
          </cell>
          <cell r="P67" t="str">
            <v>URAIAN  PEKERJAAN</v>
          </cell>
          <cell r="V67" t="str">
            <v>TOTAL</v>
          </cell>
        </row>
        <row r="68">
          <cell r="V68" t="str">
            <v>HARGA</v>
          </cell>
        </row>
        <row r="69">
          <cell r="V69" t="str">
            <v>(Rp)</v>
          </cell>
        </row>
        <row r="70">
          <cell r="N70" t="str">
            <v>I</v>
          </cell>
          <cell r="Q70" t="str">
            <v xml:space="preserve"> PEKERJAAN PERSIAPAN</v>
          </cell>
          <cell r="V70">
            <v>2162300</v>
          </cell>
        </row>
        <row r="71">
          <cell r="N71" t="str">
            <v>II</v>
          </cell>
          <cell r="Q71" t="str">
            <v xml:space="preserve"> PEKERJAAN SIRING BARU</v>
          </cell>
          <cell r="V71">
            <v>203862507.46000001</v>
          </cell>
        </row>
        <row r="72">
          <cell r="N72" t="str">
            <v>III</v>
          </cell>
          <cell r="Q72" t="str">
            <v xml:space="preserve"> PEKERJAAN REHAP SIRING LAMA PASANGAN SEBELAH </v>
          </cell>
          <cell r="V72">
            <v>10234040.870000001</v>
          </cell>
        </row>
        <row r="73">
          <cell r="N73" t="str">
            <v>IV</v>
          </cell>
          <cell r="Q73" t="str">
            <v xml:space="preserve"> PEKERJAAN GORONG-GORONG BETON PLAT 0.5 X 0.8 X 6 M 1 UNIT</v>
          </cell>
          <cell r="V73">
            <v>8839465.6100000013</v>
          </cell>
        </row>
        <row r="74">
          <cell r="N74" t="str">
            <v>V</v>
          </cell>
          <cell r="Q74" t="str">
            <v xml:space="preserve"> PEKERJAAN GORONG-GORONG BETON PLAT 0.5 X 0.8 X 5 M 7 UNIT</v>
          </cell>
          <cell r="V74">
            <v>51390454</v>
          </cell>
        </row>
        <row r="75">
          <cell r="N75" t="str">
            <v>VI</v>
          </cell>
          <cell r="Q75" t="str">
            <v>PEKERJAAN LAIN-LAIN</v>
          </cell>
          <cell r="V75">
            <v>620000</v>
          </cell>
        </row>
        <row r="76">
          <cell r="Q76" t="str">
            <v>JUMLAH ( I  s/d.  VI)</v>
          </cell>
          <cell r="V76">
            <v>277108767.94000006</v>
          </cell>
        </row>
        <row r="77">
          <cell r="Q77" t="str">
            <v>PPN 10%</v>
          </cell>
          <cell r="V77">
            <v>27710876.789999999</v>
          </cell>
        </row>
        <row r="78">
          <cell r="Q78" t="str">
            <v>TOTAL</v>
          </cell>
          <cell r="V78">
            <v>304819644.73000008</v>
          </cell>
        </row>
        <row r="79">
          <cell r="Q79" t="str">
            <v>DIBULATKAN</v>
          </cell>
          <cell r="V79">
            <v>304819000</v>
          </cell>
        </row>
        <row r="81">
          <cell r="O81" t="str">
            <v>Terbilang</v>
          </cell>
          <cell r="P81" t="str">
            <v>:</v>
          </cell>
          <cell r="Q81" t="str">
            <v>Tiga Ratus Empat Juta Delapan Ratus Sembilan Belas Ribu Rupiah</v>
          </cell>
        </row>
        <row r="84">
          <cell r="S84" t="str">
            <v>Bandar Lampung,  ...................... 2006</v>
          </cell>
        </row>
        <row r="85">
          <cell r="N85" t="str">
            <v>MENGETAHUI :</v>
          </cell>
        </row>
        <row r="86">
          <cell r="N86" t="str">
            <v>PEJABAT PEMBUAT KOMITMEN/ PEMIMPIN KEGIATAN</v>
          </cell>
          <cell r="S86" t="str">
            <v>PANITIA PENGADAAN JASA KONSTRUKSI</v>
          </cell>
        </row>
        <row r="87">
          <cell r="S87" t="str">
            <v>Ketua</v>
          </cell>
        </row>
        <row r="92">
          <cell r="N92" t="str">
            <v>Hi.NURBUANA,ST</v>
          </cell>
          <cell r="S92" t="str">
            <v>FAISOL MUCHTAR,ST</v>
          </cell>
        </row>
        <row r="93">
          <cell r="N93" t="str">
            <v>NIP.460021600</v>
          </cell>
          <cell r="S93" t="str">
            <v>NIP. 460 021 411</v>
          </cell>
        </row>
      </sheetData>
      <sheetData sheetId="20" refreshError="1"/>
      <sheetData sheetId="21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C.21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Drainase di belakang LP Rajabasa Kelurahan Rajabasa</v>
          </cell>
        </row>
        <row r="7">
          <cell r="B7" t="str">
            <v>Lokasi</v>
          </cell>
          <cell r="E7" t="str">
            <v>:</v>
          </cell>
          <cell r="F7" t="str">
            <v>Kelurahan Rajabasa</v>
          </cell>
        </row>
        <row r="8">
          <cell r="B8" t="str">
            <v>Panjanga Rencana</v>
          </cell>
          <cell r="E8" t="str">
            <v>:</v>
          </cell>
          <cell r="F8">
            <v>500</v>
          </cell>
          <cell r="G8" t="str">
            <v>M'</v>
          </cell>
        </row>
        <row r="9">
          <cell r="B9" t="str">
            <v>Panjang Realisasi</v>
          </cell>
          <cell r="E9" t="str">
            <v>:</v>
          </cell>
          <cell r="F9">
            <v>740</v>
          </cell>
          <cell r="G9" t="str">
            <v>M'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Ls</v>
          </cell>
          <cell r="I15">
            <v>1</v>
          </cell>
          <cell r="K15">
            <v>296000</v>
          </cell>
          <cell r="L15">
            <v>296000</v>
          </cell>
        </row>
        <row r="16">
          <cell r="B16">
            <v>2</v>
          </cell>
          <cell r="D16" t="str">
            <v xml:space="preserve"> Dokumentasi 0 %, 50 % dan 100 %</v>
          </cell>
          <cell r="H16" t="str">
            <v>Ls</v>
          </cell>
          <cell r="I16">
            <v>1</v>
          </cell>
          <cell r="K16">
            <v>85000</v>
          </cell>
          <cell r="L16">
            <v>85000</v>
          </cell>
        </row>
        <row r="17">
          <cell r="B17">
            <v>3</v>
          </cell>
          <cell r="D17" t="str">
            <v xml:space="preserve"> Pasang papan nama proyek</v>
          </cell>
          <cell r="H17" t="str">
            <v>Ls</v>
          </cell>
          <cell r="I17">
            <v>1</v>
          </cell>
          <cell r="K17">
            <v>250000</v>
          </cell>
          <cell r="L17">
            <v>250000</v>
          </cell>
        </row>
        <row r="18">
          <cell r="B18">
            <v>4</v>
          </cell>
          <cell r="D18" t="str">
            <v xml:space="preserve"> Penyediaan obat-obatan P3K</v>
          </cell>
          <cell r="H18" t="str">
            <v>Ls</v>
          </cell>
          <cell r="I18">
            <v>1</v>
          </cell>
          <cell r="K18">
            <v>200000</v>
          </cell>
          <cell r="L18">
            <v>200000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Ls</v>
          </cell>
          <cell r="I19">
            <v>1</v>
          </cell>
          <cell r="K19">
            <v>1455500</v>
          </cell>
          <cell r="L19">
            <v>1455500</v>
          </cell>
        </row>
        <row r="20">
          <cell r="D20" t="str">
            <v>SUB TOTAL   I</v>
          </cell>
          <cell r="L20">
            <v>2286500</v>
          </cell>
        </row>
        <row r="21">
          <cell r="B21" t="str">
            <v>II</v>
          </cell>
          <cell r="D21" t="str">
            <v>PEKERJAAN TANAH</v>
          </cell>
        </row>
        <row r="22">
          <cell r="B22">
            <v>1</v>
          </cell>
          <cell r="D22" t="str">
            <v xml:space="preserve"> Galian tanah untuk siring</v>
          </cell>
          <cell r="H22" t="str">
            <v>A.1</v>
          </cell>
          <cell r="I22">
            <v>694.5625</v>
          </cell>
          <cell r="J22" t="str">
            <v>M3</v>
          </cell>
          <cell r="K22">
            <v>19775</v>
          </cell>
          <cell r="L22">
            <v>13734973.439999999</v>
          </cell>
        </row>
        <row r="23">
          <cell r="B23">
            <v>2</v>
          </cell>
          <cell r="D23" t="str">
            <v xml:space="preserve"> Pembuangan ex galian tanah</v>
          </cell>
          <cell r="H23" t="str">
            <v>A.6</v>
          </cell>
          <cell r="I23">
            <v>694.5625</v>
          </cell>
          <cell r="J23" t="str">
            <v>M3</v>
          </cell>
          <cell r="K23">
            <v>8660</v>
          </cell>
          <cell r="L23">
            <v>6014911.25</v>
          </cell>
        </row>
        <row r="24">
          <cell r="D24" t="str">
            <v>SUB TOTAL   II</v>
          </cell>
          <cell r="L24">
            <v>19749884.689999998</v>
          </cell>
        </row>
        <row r="25">
          <cell r="B25" t="str">
            <v>III</v>
          </cell>
          <cell r="D25" t="str">
            <v xml:space="preserve"> PEKERJAAN BATU DAN BETON</v>
          </cell>
        </row>
        <row r="26">
          <cell r="B26">
            <v>1</v>
          </cell>
          <cell r="D26" t="str">
            <v xml:space="preserve"> Pasang batu belah adk 1 : 4.</v>
          </cell>
          <cell r="H26" t="str">
            <v>G.32h+G.26(a)</v>
          </cell>
          <cell r="I26">
            <v>410.4375</v>
          </cell>
          <cell r="J26" t="str">
            <v>M3</v>
          </cell>
          <cell r="K26">
            <v>527127.02</v>
          </cell>
          <cell r="L26">
            <v>216352696.27000001</v>
          </cell>
        </row>
        <row r="27">
          <cell r="B27">
            <v>2</v>
          </cell>
          <cell r="D27" t="str">
            <v xml:space="preserve"> Pasang Beton bertulang Plat penutup siring adk 1:2:3 panjang 15 m'</v>
          </cell>
          <cell r="H27" t="str">
            <v>G.41+3/4 I.2(b)+F.8</v>
          </cell>
          <cell r="I27">
            <v>1.8</v>
          </cell>
          <cell r="J27" t="str">
            <v>M3</v>
          </cell>
          <cell r="K27">
            <v>3348157.78</v>
          </cell>
          <cell r="L27">
            <v>6026684</v>
          </cell>
        </row>
        <row r="28">
          <cell r="B28">
            <v>3</v>
          </cell>
          <cell r="D28" t="str">
            <v xml:space="preserve"> Plesteran (bagian atas siring) </v>
          </cell>
          <cell r="H28" t="str">
            <v>G.50q+G.48</v>
          </cell>
          <cell r="I28">
            <v>596</v>
          </cell>
          <cell r="J28" t="str">
            <v>M2</v>
          </cell>
          <cell r="K28">
            <v>19133.61</v>
          </cell>
          <cell r="L28">
            <v>11403631.560000001</v>
          </cell>
        </row>
        <row r="29">
          <cell r="D29" t="str">
            <v>SUB TOTAL   III</v>
          </cell>
          <cell r="L29">
            <v>233783011.83000001</v>
          </cell>
        </row>
        <row r="30">
          <cell r="B30" t="str">
            <v>IV</v>
          </cell>
          <cell r="D30" t="str">
            <v xml:space="preserve"> PEKERJAAN GORONG-GORONG PLAT 0.7 X 0.8 X 5 M 4 UNIT</v>
          </cell>
        </row>
        <row r="31">
          <cell r="B31">
            <v>1</v>
          </cell>
          <cell r="D31" t="str">
            <v xml:space="preserve"> Galian tanah keras</v>
          </cell>
          <cell r="H31" t="str">
            <v>A.2</v>
          </cell>
          <cell r="I31">
            <v>41.8</v>
          </cell>
          <cell r="J31" t="str">
            <v>M3</v>
          </cell>
          <cell r="K31">
            <v>26353</v>
          </cell>
          <cell r="L31">
            <v>1101555.3999999999</v>
          </cell>
        </row>
        <row r="32">
          <cell r="B32">
            <v>2</v>
          </cell>
          <cell r="D32" t="str">
            <v xml:space="preserve"> Urugan tanah bekas galian dan dipadatkan</v>
          </cell>
          <cell r="H32" t="str">
            <v>A.7.2</v>
          </cell>
          <cell r="I32">
            <v>13</v>
          </cell>
          <cell r="J32" t="str">
            <v>M3</v>
          </cell>
          <cell r="K32">
            <v>123146</v>
          </cell>
          <cell r="L32">
            <v>1600898</v>
          </cell>
        </row>
        <row r="33">
          <cell r="B33">
            <v>3</v>
          </cell>
          <cell r="D33" t="str">
            <v xml:space="preserve"> Pasang batu belah adk 1 : 4.</v>
          </cell>
          <cell r="H33" t="str">
            <v>G.32h+G.26(a)</v>
          </cell>
          <cell r="I33">
            <v>24</v>
          </cell>
          <cell r="J33" t="str">
            <v>M3</v>
          </cell>
          <cell r="K33">
            <v>527127.02</v>
          </cell>
          <cell r="L33">
            <v>12651048.48</v>
          </cell>
        </row>
        <row r="34">
          <cell r="B34">
            <v>4</v>
          </cell>
          <cell r="D34" t="str">
            <v xml:space="preserve"> Pasang Beton bertulang. Plat adk 1:2:3</v>
          </cell>
          <cell r="H34" t="str">
            <v>G.41+3/4 I.2(b)+F.8</v>
          </cell>
          <cell r="I34">
            <v>4.8</v>
          </cell>
          <cell r="J34" t="str">
            <v>M3</v>
          </cell>
          <cell r="K34">
            <v>3348157.78</v>
          </cell>
          <cell r="L34">
            <v>16071157.34</v>
          </cell>
        </row>
        <row r="35">
          <cell r="B35">
            <v>5</v>
          </cell>
          <cell r="D35" t="str">
            <v xml:space="preserve"> Plesteran dinding dan lantai gorong-gorong adk.1:4 </v>
          </cell>
          <cell r="H35" t="str">
            <v>G.50q+G.48</v>
          </cell>
          <cell r="I35">
            <v>48.32</v>
          </cell>
          <cell r="J35" t="str">
            <v>M2</v>
          </cell>
          <cell r="K35">
            <v>19133.61</v>
          </cell>
          <cell r="L35">
            <v>924536.04</v>
          </cell>
        </row>
        <row r="36">
          <cell r="B36">
            <v>6</v>
          </cell>
          <cell r="D36" t="str">
            <v xml:space="preserve"> Pekerjaan latasir tebal 2 cm</v>
          </cell>
          <cell r="H36" t="str">
            <v>K 638</v>
          </cell>
          <cell r="I36">
            <v>9</v>
          </cell>
          <cell r="J36" t="str">
            <v>M2</v>
          </cell>
          <cell r="K36">
            <v>30278.240000000002</v>
          </cell>
          <cell r="L36">
            <v>272504.15999999997</v>
          </cell>
        </row>
        <row r="37">
          <cell r="D37" t="str">
            <v>SUB TOTAL   IV</v>
          </cell>
          <cell r="L37">
            <v>32621699.419999998</v>
          </cell>
        </row>
        <row r="38">
          <cell r="B38" t="str">
            <v>V</v>
          </cell>
          <cell r="D38" t="str">
            <v>PEKERJAAN LAIN-LAIN</v>
          </cell>
        </row>
        <row r="39">
          <cell r="B39">
            <v>1</v>
          </cell>
          <cell r="C39">
            <v>1</v>
          </cell>
          <cell r="D39" t="str">
            <v>Finishing Proyek</v>
          </cell>
          <cell r="H39" t="str">
            <v>-</v>
          </cell>
          <cell r="I39">
            <v>1</v>
          </cell>
          <cell r="J39" t="str">
            <v>Ls</v>
          </cell>
          <cell r="K39">
            <v>650000</v>
          </cell>
          <cell r="L39">
            <v>650000</v>
          </cell>
        </row>
        <row r="40">
          <cell r="D40" t="str">
            <v>SUB TOTAL   V</v>
          </cell>
          <cell r="L40">
            <v>650000</v>
          </cell>
        </row>
        <row r="41">
          <cell r="B41" t="str">
            <v>A</v>
          </cell>
          <cell r="D41" t="str">
            <v>JUMLAH</v>
          </cell>
          <cell r="L41">
            <v>289091095.93999994</v>
          </cell>
        </row>
        <row r="42">
          <cell r="B42" t="str">
            <v>B</v>
          </cell>
          <cell r="D42" t="str">
            <v>PPN 10% x A</v>
          </cell>
          <cell r="L42">
            <v>28909109.59</v>
          </cell>
        </row>
        <row r="43">
          <cell r="B43" t="str">
            <v>C</v>
          </cell>
          <cell r="D43" t="str">
            <v>JUMLAH  (A+B)</v>
          </cell>
          <cell r="L43">
            <v>318000205.52999991</v>
          </cell>
        </row>
        <row r="44">
          <cell r="B44" t="str">
            <v>D</v>
          </cell>
          <cell r="D44" t="str">
            <v>JUMLAH DIBULATKAN</v>
          </cell>
          <cell r="L44">
            <v>318000000</v>
          </cell>
        </row>
        <row r="45">
          <cell r="N45" t="str">
            <v>REKAPITULASI RENCANA ANGGARAN BIAYA</v>
          </cell>
        </row>
        <row r="46">
          <cell r="N46" t="str">
            <v>OWNER'S ESTIMATE</v>
          </cell>
        </row>
        <row r="48">
          <cell r="N48" t="str">
            <v>Kode Paket</v>
          </cell>
          <cell r="P48" t="str">
            <v>:</v>
          </cell>
          <cell r="Q48" t="str">
            <v>C.21</v>
          </cell>
        </row>
        <row r="49">
          <cell r="N49" t="str">
            <v>Kegiatan</v>
          </cell>
          <cell r="P49" t="str">
            <v>:</v>
          </cell>
          <cell r="Q49" t="str">
            <v>Penyehatan Lingkungan Permukiman (PLP)</v>
          </cell>
        </row>
        <row r="50">
          <cell r="N50" t="str">
            <v>Pekerjaan</v>
          </cell>
          <cell r="Q50" t="str">
            <v>Pembuatan Saluran Drainase di belakang LP Rajabasa Kelurahan Rajabasa</v>
          </cell>
        </row>
        <row r="51">
          <cell r="N51" t="str">
            <v>Lokasi</v>
          </cell>
          <cell r="Q51" t="str">
            <v>Kelurahan Rajabasa</v>
          </cell>
        </row>
        <row r="52">
          <cell r="N52" t="str">
            <v>Panjanga Rencana</v>
          </cell>
          <cell r="Q52">
            <v>500</v>
          </cell>
          <cell r="R52" t="str">
            <v>M'</v>
          </cell>
        </row>
        <row r="53">
          <cell r="N53" t="str">
            <v>Panjang Realisasi</v>
          </cell>
          <cell r="P53" t="str">
            <v>:</v>
          </cell>
          <cell r="Q53">
            <v>740</v>
          </cell>
          <cell r="R53" t="str">
            <v>M'</v>
          </cell>
        </row>
        <row r="54">
          <cell r="N54" t="str">
            <v>Tahun Anggaran</v>
          </cell>
          <cell r="P54" t="str">
            <v>:</v>
          </cell>
          <cell r="Q54" t="str">
            <v>2006</v>
          </cell>
        </row>
        <row r="56">
          <cell r="N56" t="str">
            <v>NO.</v>
          </cell>
          <cell r="P56" t="str">
            <v>URAIAN  PEKERJAAN</v>
          </cell>
          <cell r="V56" t="str">
            <v>TOTAL</v>
          </cell>
        </row>
        <row r="57">
          <cell r="V57" t="str">
            <v>HARGA</v>
          </cell>
        </row>
        <row r="58">
          <cell r="V58" t="str">
            <v>(Rp)</v>
          </cell>
        </row>
        <row r="59">
          <cell r="N59" t="str">
            <v>I</v>
          </cell>
          <cell r="Q59" t="str">
            <v xml:space="preserve"> PEKERJAAN PERSIAPAN</v>
          </cell>
          <cell r="V59">
            <v>2286500</v>
          </cell>
        </row>
        <row r="60">
          <cell r="N60" t="str">
            <v>II</v>
          </cell>
          <cell r="Q60" t="str">
            <v>PEKERJAAN TANAH</v>
          </cell>
          <cell r="V60">
            <v>19749884.689999998</v>
          </cell>
        </row>
        <row r="61">
          <cell r="N61" t="str">
            <v>III</v>
          </cell>
          <cell r="Q61" t="str">
            <v xml:space="preserve"> PEKERJAAN BATU DAN BETON</v>
          </cell>
          <cell r="V61">
            <v>233783011.83000001</v>
          </cell>
        </row>
        <row r="62">
          <cell r="N62" t="str">
            <v>IV</v>
          </cell>
          <cell r="Q62" t="str">
            <v xml:space="preserve"> PEKERJAAN GORONG-GORONG PLAT 0.7 X 0.8 X 5 M 4 UNIT</v>
          </cell>
          <cell r="V62">
            <v>32621699.419999998</v>
          </cell>
        </row>
        <row r="63">
          <cell r="N63" t="str">
            <v>V</v>
          </cell>
          <cell r="Q63" t="str">
            <v>PEKERJAAN LAIN-LAIN</v>
          </cell>
          <cell r="V63">
            <v>650000</v>
          </cell>
        </row>
        <row r="64">
          <cell r="Q64" t="str">
            <v>JUMLAH ( I  s/d.  V)</v>
          </cell>
          <cell r="V64">
            <v>289091095.94</v>
          </cell>
        </row>
        <row r="65">
          <cell r="Q65" t="str">
            <v>PPN 10%</v>
          </cell>
          <cell r="V65">
            <v>28909109.59</v>
          </cell>
        </row>
        <row r="66">
          <cell r="Q66" t="str">
            <v>TOTAL</v>
          </cell>
          <cell r="V66">
            <v>318000205.52999997</v>
          </cell>
        </row>
        <row r="67">
          <cell r="Q67" t="str">
            <v>DIBULATKAN</v>
          </cell>
          <cell r="V67">
            <v>318000000</v>
          </cell>
        </row>
        <row r="69">
          <cell r="O69" t="str">
            <v>Terbilang</v>
          </cell>
          <cell r="P69" t="str">
            <v>:</v>
          </cell>
          <cell r="Q69" t="str">
            <v>Tiga Ratus Delapan Belas Juta Rupiah</v>
          </cell>
        </row>
        <row r="72">
          <cell r="S72" t="str">
            <v>Bandar Lampung,  ...................... 2006</v>
          </cell>
        </row>
        <row r="73">
          <cell r="N73" t="str">
            <v>MENGETAHUI :</v>
          </cell>
        </row>
        <row r="74">
          <cell r="N74" t="str">
            <v>PEJABAT PEMBUAT KOMITMEN/ PEMIMPIN KEGIATAN</v>
          </cell>
          <cell r="S74" t="str">
            <v>PANITIA PENGADAAN JASA KONSTRUKSI</v>
          </cell>
        </row>
        <row r="75">
          <cell r="S75" t="str">
            <v>Ketua</v>
          </cell>
        </row>
        <row r="80">
          <cell r="N80" t="str">
            <v>Hi.NURBUANA,ST</v>
          </cell>
          <cell r="S80" t="str">
            <v>FAISOL MUCHTAR,ST</v>
          </cell>
        </row>
        <row r="81">
          <cell r="N81" t="str">
            <v>NIP.460021600</v>
          </cell>
          <cell r="S81" t="str">
            <v>NIP. 460 021 411</v>
          </cell>
        </row>
      </sheetData>
      <sheetData sheetId="22" refreshError="1"/>
      <sheetData sheetId="23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C.23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Drainase Jalan Gajah Mada Kelurahan Kota Baru</v>
          </cell>
        </row>
        <row r="7">
          <cell r="B7" t="str">
            <v>Lokasi</v>
          </cell>
          <cell r="E7" t="str">
            <v>:</v>
          </cell>
          <cell r="F7" t="str">
            <v>Kelurahan Kota Baru</v>
          </cell>
        </row>
        <row r="8">
          <cell r="B8" t="str">
            <v>Panjanga Rencana</v>
          </cell>
          <cell r="E8" t="str">
            <v>:</v>
          </cell>
          <cell r="F8">
            <v>500</v>
          </cell>
          <cell r="G8" t="str">
            <v>M'</v>
          </cell>
        </row>
        <row r="9">
          <cell r="B9" t="str">
            <v>Panjang Realisasi</v>
          </cell>
          <cell r="E9" t="str">
            <v>:</v>
          </cell>
          <cell r="F9">
            <v>619</v>
          </cell>
          <cell r="G9" t="str">
            <v>M'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pengukuran ulang</v>
          </cell>
          <cell r="H15" t="str">
            <v>Dihitung</v>
          </cell>
          <cell r="I15">
            <v>1</v>
          </cell>
          <cell r="J15" t="str">
            <v>Ls</v>
          </cell>
          <cell r="K15">
            <v>247600</v>
          </cell>
          <cell r="L15">
            <v>247600</v>
          </cell>
        </row>
        <row r="16">
          <cell r="B16">
            <v>2</v>
          </cell>
          <cell r="D16" t="str">
            <v xml:space="preserve"> Bongkaran </v>
          </cell>
          <cell r="H16" t="str">
            <v>Dihitung</v>
          </cell>
          <cell r="I16">
            <v>1</v>
          </cell>
          <cell r="J16" t="str">
            <v>Ls</v>
          </cell>
          <cell r="K16">
            <v>2290000</v>
          </cell>
          <cell r="L16">
            <v>2290000</v>
          </cell>
        </row>
        <row r="17">
          <cell r="B17">
            <v>3</v>
          </cell>
          <cell r="D17" t="str">
            <v xml:space="preserve"> Dokumentasi 0 %, 50 % dan 100 %</v>
          </cell>
          <cell r="H17" t="str">
            <v>Dihitung</v>
          </cell>
          <cell r="I17">
            <v>1</v>
          </cell>
          <cell r="J17" t="str">
            <v>Ls</v>
          </cell>
          <cell r="K17">
            <v>85000</v>
          </cell>
          <cell r="L17">
            <v>85000</v>
          </cell>
        </row>
        <row r="18">
          <cell r="B18">
            <v>4</v>
          </cell>
          <cell r="D18" t="str">
            <v xml:space="preserve"> Pasang papan nama proyek</v>
          </cell>
          <cell r="H18" t="str">
            <v>Dihitung</v>
          </cell>
          <cell r="I18">
            <v>1</v>
          </cell>
          <cell r="J18" t="str">
            <v>Ls</v>
          </cell>
          <cell r="K18">
            <v>250000</v>
          </cell>
          <cell r="L18">
            <v>250000</v>
          </cell>
        </row>
        <row r="19">
          <cell r="B19">
            <v>5</v>
          </cell>
          <cell r="D19" t="str">
            <v xml:space="preserve"> Penyediaan obat-obatan P3K</v>
          </cell>
          <cell r="H19" t="str">
            <v>Dihitung</v>
          </cell>
          <cell r="I19">
            <v>1</v>
          </cell>
          <cell r="J19" t="str">
            <v>Ls</v>
          </cell>
          <cell r="K19">
            <v>200000</v>
          </cell>
          <cell r="L19">
            <v>200000</v>
          </cell>
        </row>
        <row r="20">
          <cell r="B20">
            <v>6</v>
          </cell>
          <cell r="D20" t="str">
            <v xml:space="preserve"> Mobilisasi dan demobilisasi</v>
          </cell>
          <cell r="H20" t="str">
            <v>Dihitung</v>
          </cell>
          <cell r="I20">
            <v>1</v>
          </cell>
          <cell r="J20" t="str">
            <v>Ls</v>
          </cell>
          <cell r="K20">
            <v>1623000</v>
          </cell>
          <cell r="L20">
            <v>1623000</v>
          </cell>
        </row>
        <row r="21">
          <cell r="D21" t="str">
            <v>SUB TOTAL   I</v>
          </cell>
          <cell r="L21">
            <v>4695600</v>
          </cell>
        </row>
        <row r="22">
          <cell r="B22" t="str">
            <v>II</v>
          </cell>
          <cell r="D22" t="str">
            <v xml:space="preserve"> PEKERJAAN SIRING </v>
          </cell>
        </row>
        <row r="23">
          <cell r="B23">
            <v>1</v>
          </cell>
          <cell r="D23" t="str">
            <v xml:space="preserve"> Galian tanah untuk siring 30 %</v>
          </cell>
          <cell r="H23" t="str">
            <v>A.1</v>
          </cell>
          <cell r="I23">
            <v>312.92800000000005</v>
          </cell>
          <cell r="J23" t="str">
            <v>M3</v>
          </cell>
          <cell r="K23">
            <v>19775</v>
          </cell>
          <cell r="L23">
            <v>6188151.2000000002</v>
          </cell>
        </row>
        <row r="24">
          <cell r="B24">
            <v>2</v>
          </cell>
          <cell r="D24" t="str">
            <v xml:space="preserve"> Bongkar plat existing</v>
          </cell>
          <cell r="I24">
            <v>1</v>
          </cell>
          <cell r="K24">
            <v>1204000</v>
          </cell>
          <cell r="L24">
            <v>1204000</v>
          </cell>
        </row>
        <row r="25">
          <cell r="B25">
            <v>3</v>
          </cell>
          <cell r="D25" t="str">
            <v xml:space="preserve"> Pasang Beton bertulang. Plat adk 1:2:3 penutup siring depan ruko</v>
          </cell>
          <cell r="H25" t="str">
            <v>G.41+3/4 I.2(b)+F.8</v>
          </cell>
          <cell r="I25">
            <v>14.19</v>
          </cell>
          <cell r="J25" t="str">
            <v>M3</v>
          </cell>
          <cell r="K25">
            <v>3348157.78</v>
          </cell>
          <cell r="L25">
            <v>47510358.899999999</v>
          </cell>
        </row>
        <row r="26">
          <cell r="B26">
            <v>4</v>
          </cell>
          <cell r="D26" t="str">
            <v xml:space="preserve"> Pasang batu belah adk 1 : 4.</v>
          </cell>
          <cell r="H26" t="str">
            <v>G.32h+G.26(a)</v>
          </cell>
          <cell r="I26">
            <v>363.07</v>
          </cell>
          <cell r="J26" t="str">
            <v>M3</v>
          </cell>
          <cell r="K26">
            <v>527127.02</v>
          </cell>
          <cell r="L26">
            <v>191384007.15000001</v>
          </cell>
        </row>
        <row r="27">
          <cell r="B27">
            <v>5</v>
          </cell>
          <cell r="D27" t="str">
            <v xml:space="preserve"> Pasang Beton bertulang. Plat adk 1:2:3 penutup siring jl. masuk rumah </v>
          </cell>
          <cell r="H27" t="str">
            <v>G.41+3/4 I.2(b)+F.8</v>
          </cell>
          <cell r="I27">
            <v>25.278000000000002</v>
          </cell>
          <cell r="J27" t="str">
            <v>M3</v>
          </cell>
          <cell r="K27">
            <v>3348157.78</v>
          </cell>
          <cell r="L27">
            <v>84634732.359999999</v>
          </cell>
        </row>
        <row r="28">
          <cell r="B28">
            <v>6</v>
          </cell>
          <cell r="D28" t="str">
            <v xml:space="preserve"> Plesteran ban siring adk.1:4 </v>
          </cell>
          <cell r="H28" t="str">
            <v>G.50q+G.48</v>
          </cell>
          <cell r="I28">
            <v>331.35</v>
          </cell>
          <cell r="J28" t="str">
            <v>M2</v>
          </cell>
          <cell r="K28">
            <v>19133.61</v>
          </cell>
          <cell r="L28">
            <v>6339921.6699999999</v>
          </cell>
        </row>
        <row r="29">
          <cell r="D29" t="str">
            <v>SUB TOTAL   II</v>
          </cell>
          <cell r="L29">
            <v>337261171.28000003</v>
          </cell>
        </row>
        <row r="30">
          <cell r="B30" t="str">
            <v>III</v>
          </cell>
          <cell r="D30" t="str">
            <v xml:space="preserve"> PEKERJAAN GORONG-GORONG PLAT 1.75 X 0.9 X 15 M 1 UNIT</v>
          </cell>
        </row>
        <row r="31">
          <cell r="B31">
            <v>1</v>
          </cell>
          <cell r="D31" t="str">
            <v xml:space="preserve"> Galian tanah keras</v>
          </cell>
          <cell r="H31" t="str">
            <v>A.2</v>
          </cell>
          <cell r="I31">
            <v>68.174999999999997</v>
          </cell>
          <cell r="J31" t="str">
            <v>M3</v>
          </cell>
          <cell r="K31">
            <v>26353</v>
          </cell>
          <cell r="L31">
            <v>1796615.78</v>
          </cell>
        </row>
        <row r="32">
          <cell r="B32">
            <v>2</v>
          </cell>
          <cell r="D32" t="str">
            <v xml:space="preserve"> Urugan tanah bekas galian dan dipadatkan</v>
          </cell>
          <cell r="H32" t="str">
            <v>A.7.2</v>
          </cell>
          <cell r="I32">
            <v>29.475000000000001</v>
          </cell>
          <cell r="J32" t="str">
            <v>M3</v>
          </cell>
          <cell r="K32">
            <v>123146</v>
          </cell>
          <cell r="L32">
            <v>3629728.35</v>
          </cell>
        </row>
        <row r="33">
          <cell r="B33">
            <v>3</v>
          </cell>
          <cell r="D33" t="str">
            <v xml:space="preserve"> Pasang batu belah adk 1 : 4.</v>
          </cell>
          <cell r="H33" t="str">
            <v>G.32h+G.26(a)</v>
          </cell>
          <cell r="I33">
            <v>34.799999999999997</v>
          </cell>
          <cell r="J33" t="str">
            <v>M3</v>
          </cell>
          <cell r="K33">
            <v>527127.02</v>
          </cell>
          <cell r="L33">
            <v>18344020.300000001</v>
          </cell>
        </row>
        <row r="34">
          <cell r="B34">
            <v>4</v>
          </cell>
          <cell r="D34" t="str">
            <v xml:space="preserve"> Pasang Beton bertulang. Plat adk 1:2:3</v>
          </cell>
          <cell r="H34" t="str">
            <v>G.41+3/4 I.2(b)+F.8</v>
          </cell>
          <cell r="I34">
            <v>3.9</v>
          </cell>
          <cell r="J34" t="str">
            <v>M3</v>
          </cell>
          <cell r="K34">
            <v>3348157.78</v>
          </cell>
          <cell r="L34">
            <v>13057815.34</v>
          </cell>
        </row>
        <row r="35">
          <cell r="B35">
            <v>5</v>
          </cell>
          <cell r="D35" t="str">
            <v xml:space="preserve"> Plesteran dinding dan lantai gorong-gorong adk.1:4 </v>
          </cell>
          <cell r="H35" t="str">
            <v>G.50q+G.48</v>
          </cell>
          <cell r="I35">
            <v>70.62</v>
          </cell>
          <cell r="J35" t="str">
            <v>M2</v>
          </cell>
          <cell r="K35">
            <v>19133.61</v>
          </cell>
          <cell r="L35">
            <v>1351215.54</v>
          </cell>
        </row>
        <row r="36">
          <cell r="B36">
            <v>6</v>
          </cell>
          <cell r="D36" t="str">
            <v xml:space="preserve"> Pekerjaan latasir tebal 2 cm</v>
          </cell>
          <cell r="H36" t="str">
            <v>K 638</v>
          </cell>
          <cell r="I36">
            <v>31.5</v>
          </cell>
          <cell r="J36" t="str">
            <v>M2</v>
          </cell>
          <cell r="K36">
            <v>30278.240000000002</v>
          </cell>
          <cell r="L36">
            <v>953764.56</v>
          </cell>
        </row>
        <row r="37">
          <cell r="D37" t="str">
            <v>SUB TOTAL   III</v>
          </cell>
          <cell r="L37">
            <v>39133159.869999997</v>
          </cell>
        </row>
        <row r="38">
          <cell r="B38" t="str">
            <v>IV</v>
          </cell>
          <cell r="D38" t="str">
            <v xml:space="preserve"> PEKERJAAN GORONG-GORONG PLAT 1.45 X 0.9 X 6 M 1 UNIT</v>
          </cell>
        </row>
        <row r="39">
          <cell r="B39">
            <v>1</v>
          </cell>
          <cell r="D39" t="str">
            <v xml:space="preserve"> Galian tanah keras</v>
          </cell>
          <cell r="H39" t="str">
            <v>A.2</v>
          </cell>
          <cell r="I39">
            <v>21.15</v>
          </cell>
          <cell r="J39" t="str">
            <v>M3</v>
          </cell>
          <cell r="K39">
            <v>26353</v>
          </cell>
          <cell r="L39">
            <v>557365.94999999995</v>
          </cell>
        </row>
        <row r="40">
          <cell r="B40">
            <v>2</v>
          </cell>
          <cell r="D40" t="str">
            <v xml:space="preserve"> Urugan tanah bekas galian dan dipadatkan</v>
          </cell>
          <cell r="H40" t="str">
            <v>A.7.2</v>
          </cell>
          <cell r="I40">
            <v>8.82</v>
          </cell>
          <cell r="J40" t="str">
            <v>M3</v>
          </cell>
          <cell r="K40">
            <v>123146</v>
          </cell>
          <cell r="L40">
            <v>1086147.72</v>
          </cell>
        </row>
        <row r="41">
          <cell r="B41">
            <v>3</v>
          </cell>
          <cell r="D41" t="str">
            <v xml:space="preserve"> Pasang batu belah adk 1 : 4.</v>
          </cell>
          <cell r="H41" t="str">
            <v>G.32h+G.26(a)</v>
          </cell>
          <cell r="I41">
            <v>10.77</v>
          </cell>
          <cell r="J41" t="str">
            <v>M3</v>
          </cell>
          <cell r="K41">
            <v>527127.02</v>
          </cell>
          <cell r="L41">
            <v>5677158.0099999998</v>
          </cell>
        </row>
        <row r="42">
          <cell r="B42">
            <v>4</v>
          </cell>
          <cell r="D42" t="str">
            <v xml:space="preserve"> Pasang Beton bertulang. Plat adk 1:2:3</v>
          </cell>
          <cell r="H42" t="str">
            <v>G.41+3/4 I.2(b)+F.8</v>
          </cell>
          <cell r="I42">
            <v>1.56</v>
          </cell>
          <cell r="J42" t="str">
            <v>M3</v>
          </cell>
          <cell r="K42">
            <v>3348157.78</v>
          </cell>
          <cell r="L42">
            <v>5223126.1399999997</v>
          </cell>
        </row>
        <row r="43">
          <cell r="B43">
            <v>5</v>
          </cell>
          <cell r="D43" t="str">
            <v xml:space="preserve"> Plesteran dinding dan lantai gorong-gorong adk.1:4 </v>
          </cell>
          <cell r="H43" t="str">
            <v>G.50q+G.48</v>
          </cell>
          <cell r="I43">
            <v>26.37</v>
          </cell>
          <cell r="J43" t="str">
            <v>M2</v>
          </cell>
          <cell r="K43">
            <v>19133.61</v>
          </cell>
          <cell r="L43">
            <v>504553.3</v>
          </cell>
        </row>
        <row r="44">
          <cell r="B44">
            <v>6</v>
          </cell>
          <cell r="D44" t="str">
            <v xml:space="preserve"> Pekerjaan latasir tebal 2 cm</v>
          </cell>
          <cell r="H44" t="str">
            <v>K 638</v>
          </cell>
          <cell r="I44">
            <v>11.4</v>
          </cell>
          <cell r="J44" t="str">
            <v>M2</v>
          </cell>
          <cell r="K44">
            <v>30278.240000000002</v>
          </cell>
          <cell r="L44">
            <v>345171.94</v>
          </cell>
        </row>
        <row r="45">
          <cell r="D45" t="str">
            <v>SUB TOTAL   IV</v>
          </cell>
          <cell r="L45">
            <v>13393523.060000001</v>
          </cell>
        </row>
        <row r="46">
          <cell r="B46" t="str">
            <v>V</v>
          </cell>
          <cell r="D46" t="str">
            <v xml:space="preserve"> PEKERJAAN GORONG-GORONG PLAT 1.20 X 0.9 X 13 M 1 UNIT</v>
          </cell>
        </row>
        <row r="47">
          <cell r="B47">
            <v>1</v>
          </cell>
          <cell r="D47" t="str">
            <v xml:space="preserve"> Galian tanah keras</v>
          </cell>
          <cell r="H47" t="str">
            <v>A.2</v>
          </cell>
          <cell r="I47">
            <v>39.65</v>
          </cell>
          <cell r="J47" t="str">
            <v>M3</v>
          </cell>
          <cell r="K47">
            <v>26353</v>
          </cell>
          <cell r="L47">
            <v>1044896.45</v>
          </cell>
        </row>
        <row r="48">
          <cell r="B48">
            <v>2</v>
          </cell>
          <cell r="D48" t="str">
            <v xml:space="preserve"> Urugan tanah bekas galian dan dipadatkan</v>
          </cell>
          <cell r="H48" t="str">
            <v>A.7.2</v>
          </cell>
          <cell r="I48">
            <v>15.86</v>
          </cell>
          <cell r="J48" t="str">
            <v>M3</v>
          </cell>
          <cell r="K48">
            <v>123146</v>
          </cell>
          <cell r="L48">
            <v>1953095.56</v>
          </cell>
        </row>
        <row r="49">
          <cell r="B49">
            <v>3</v>
          </cell>
          <cell r="D49" t="str">
            <v xml:space="preserve"> Pasang batu belah adk 1 : 4.</v>
          </cell>
          <cell r="H49" t="str">
            <v>G.32h+G.26(a)</v>
          </cell>
          <cell r="I49">
            <v>20.41</v>
          </cell>
          <cell r="J49" t="str">
            <v>M3</v>
          </cell>
          <cell r="K49">
            <v>527127.02</v>
          </cell>
          <cell r="L49">
            <v>10758662.48</v>
          </cell>
        </row>
        <row r="50">
          <cell r="B50">
            <v>4</v>
          </cell>
          <cell r="D50" t="str">
            <v xml:space="preserve"> Pasang Beton bertulang. Plat adk 1:2:3</v>
          </cell>
          <cell r="H50" t="str">
            <v>G.41+3/4 I.2(b)+F.8</v>
          </cell>
          <cell r="I50">
            <v>3.38</v>
          </cell>
          <cell r="J50" t="str">
            <v>M3</v>
          </cell>
          <cell r="K50">
            <v>3348157.78</v>
          </cell>
          <cell r="L50">
            <v>11316773.300000001</v>
          </cell>
        </row>
        <row r="51">
          <cell r="B51">
            <v>5</v>
          </cell>
          <cell r="D51" t="str">
            <v xml:space="preserve"> Plesteran dinding dan lantai gorong-gorong adk.1:4 </v>
          </cell>
          <cell r="H51" t="str">
            <v>G.50q+G.48</v>
          </cell>
          <cell r="I51">
            <v>46.02</v>
          </cell>
          <cell r="J51" t="str">
            <v>M2</v>
          </cell>
          <cell r="K51">
            <v>19133.61</v>
          </cell>
          <cell r="L51">
            <v>880528.73</v>
          </cell>
        </row>
        <row r="52">
          <cell r="B52">
            <v>6</v>
          </cell>
          <cell r="D52" t="str">
            <v xml:space="preserve"> Pekerjaan latasir tebal 2 cm</v>
          </cell>
          <cell r="H52" t="str">
            <v>K 638</v>
          </cell>
          <cell r="I52">
            <v>24.7</v>
          </cell>
          <cell r="J52" t="str">
            <v>M2</v>
          </cell>
          <cell r="K52">
            <v>30278.240000000002</v>
          </cell>
          <cell r="L52">
            <v>747872.53</v>
          </cell>
        </row>
        <row r="53">
          <cell r="D53" t="str">
            <v>SUB TOTAL   V</v>
          </cell>
          <cell r="L53">
            <v>26701829.050000001</v>
          </cell>
        </row>
        <row r="54">
          <cell r="B54" t="str">
            <v>VI</v>
          </cell>
          <cell r="D54" t="str">
            <v xml:space="preserve"> PEKERJAAN GORONG-GORONG PLAT 1.10 X 0.9 X 5 M 1 UNIT</v>
          </cell>
        </row>
        <row r="55">
          <cell r="B55">
            <v>1</v>
          </cell>
          <cell r="D55" t="str">
            <v xml:space="preserve"> Galian tanah keras</v>
          </cell>
          <cell r="H55" t="str">
            <v>A.2</v>
          </cell>
          <cell r="I55">
            <v>14.3</v>
          </cell>
          <cell r="J55" t="str">
            <v>M3</v>
          </cell>
          <cell r="K55">
            <v>26353</v>
          </cell>
          <cell r="L55">
            <v>376847.9</v>
          </cell>
        </row>
        <row r="56">
          <cell r="B56">
            <v>2</v>
          </cell>
          <cell r="D56" t="str">
            <v xml:space="preserve"> Urugan tanah bekas galian dan dipadatkan</v>
          </cell>
          <cell r="H56" t="str">
            <v>A.7.2</v>
          </cell>
          <cell r="I56">
            <v>5.6</v>
          </cell>
          <cell r="J56" t="str">
            <v>M3</v>
          </cell>
          <cell r="K56">
            <v>123146</v>
          </cell>
          <cell r="L56">
            <v>689617.6</v>
          </cell>
        </row>
        <row r="57">
          <cell r="B57">
            <v>3</v>
          </cell>
          <cell r="D57" t="str">
            <v xml:space="preserve"> Pasang batu belah adk 1 : 4.</v>
          </cell>
          <cell r="H57" t="str">
            <v>G.32h+G.26(a)</v>
          </cell>
          <cell r="I57">
            <v>7.4</v>
          </cell>
          <cell r="J57" t="str">
            <v>M3</v>
          </cell>
          <cell r="K57">
            <v>527127.02</v>
          </cell>
          <cell r="L57">
            <v>3900739.95</v>
          </cell>
        </row>
        <row r="58">
          <cell r="B58">
            <v>4</v>
          </cell>
          <cell r="D58" t="str">
            <v xml:space="preserve"> Pasang Beton bertulang. Plat adk 1:2:3</v>
          </cell>
          <cell r="H58" t="str">
            <v>G.41+3/4 I.2(b)+F.8</v>
          </cell>
          <cell r="I58">
            <v>1.3</v>
          </cell>
          <cell r="J58" t="str">
            <v>M3</v>
          </cell>
          <cell r="K58">
            <v>3348157.78</v>
          </cell>
          <cell r="L58">
            <v>4352605.1100000003</v>
          </cell>
        </row>
        <row r="59">
          <cell r="B59">
            <v>5</v>
          </cell>
          <cell r="D59" t="str">
            <v xml:space="preserve"> Plesteran dinding dan lantai gorong-gorong adk.1:4 </v>
          </cell>
          <cell r="H59" t="str">
            <v>G.50q+G.48</v>
          </cell>
          <cell r="I59">
            <v>18.440000000000001</v>
          </cell>
          <cell r="J59" t="str">
            <v>M2</v>
          </cell>
          <cell r="K59">
            <v>19133.61</v>
          </cell>
          <cell r="L59">
            <v>352823.77</v>
          </cell>
        </row>
        <row r="60">
          <cell r="D60" t="str">
            <v>SUB TOTAL   VI</v>
          </cell>
          <cell r="L60">
            <v>9672634.3300000001</v>
          </cell>
        </row>
        <row r="61">
          <cell r="B61" t="str">
            <v>VII</v>
          </cell>
          <cell r="D61" t="str">
            <v xml:space="preserve"> PEKERJAAN GORONG-GORONG PLAT 0.95 X 0.9 X 3.5 M 1 UNIT</v>
          </cell>
        </row>
        <row r="62">
          <cell r="B62">
            <v>1</v>
          </cell>
          <cell r="D62" t="str">
            <v xml:space="preserve"> Galian tanah keras</v>
          </cell>
          <cell r="H62" t="str">
            <v>A.2</v>
          </cell>
          <cell r="I62">
            <v>10.272500000000001</v>
          </cell>
          <cell r="J62" t="str">
            <v>M3</v>
          </cell>
          <cell r="K62">
            <v>26353</v>
          </cell>
          <cell r="L62">
            <v>270711.19</v>
          </cell>
        </row>
        <row r="63">
          <cell r="B63">
            <v>2</v>
          </cell>
          <cell r="D63" t="str">
            <v xml:space="preserve"> Urugan tanah bekas galian dan dipadatkan</v>
          </cell>
          <cell r="H63" t="str">
            <v>A.7.2</v>
          </cell>
          <cell r="I63">
            <v>4.6550000000000002</v>
          </cell>
          <cell r="J63" t="str">
            <v>M3</v>
          </cell>
          <cell r="K63">
            <v>123146</v>
          </cell>
          <cell r="L63">
            <v>573244.63</v>
          </cell>
        </row>
        <row r="64">
          <cell r="B64">
            <v>3</v>
          </cell>
          <cell r="D64" t="str">
            <v xml:space="preserve"> Pasang batu belah adk 1 : 4.</v>
          </cell>
          <cell r="H64" t="str">
            <v>G.32h+G.26(a)</v>
          </cell>
          <cell r="I64">
            <v>4.7074999999999996</v>
          </cell>
          <cell r="J64" t="str">
            <v>M3</v>
          </cell>
          <cell r="K64">
            <v>527127.02</v>
          </cell>
          <cell r="L64">
            <v>2481450.4500000002</v>
          </cell>
        </row>
        <row r="65">
          <cell r="B65">
            <v>4</v>
          </cell>
          <cell r="D65" t="str">
            <v xml:space="preserve"> Pasang Beton bertulang. Plat adk 1:2:3</v>
          </cell>
          <cell r="H65" t="str">
            <v>G.41+3/4 I.2(b)+F.8</v>
          </cell>
          <cell r="I65">
            <v>0.91</v>
          </cell>
          <cell r="J65" t="str">
            <v>M3</v>
          </cell>
          <cell r="K65">
            <v>3348157.78</v>
          </cell>
          <cell r="L65">
            <v>3046823.58</v>
          </cell>
        </row>
        <row r="66">
          <cell r="B66">
            <v>5</v>
          </cell>
          <cell r="D66" t="str">
            <v xml:space="preserve"> Plesteran dinding dan lantai gorong-gorong adk.1:4 </v>
          </cell>
          <cell r="H66" t="str">
            <v>G.50q+G.48</v>
          </cell>
          <cell r="I66">
            <v>12.47</v>
          </cell>
          <cell r="J66" t="str">
            <v>M2</v>
          </cell>
          <cell r="K66">
            <v>19133.61</v>
          </cell>
          <cell r="L66">
            <v>238596.12</v>
          </cell>
        </row>
        <row r="67">
          <cell r="D67" t="str">
            <v>SUB TOTAL   VII</v>
          </cell>
          <cell r="L67">
            <v>6610825.9700000007</v>
          </cell>
        </row>
        <row r="68">
          <cell r="B68" t="str">
            <v>VIII</v>
          </cell>
          <cell r="D68" t="str">
            <v xml:space="preserve"> PEKERJAAN GORONG-GORONG PLAT 0.8 X 0.9 X 5.5 M 1 UNIT</v>
          </cell>
        </row>
        <row r="69">
          <cell r="B69">
            <v>1</v>
          </cell>
          <cell r="D69" t="str">
            <v xml:space="preserve"> Galian tanah keras</v>
          </cell>
          <cell r="H69" t="str">
            <v>A.2</v>
          </cell>
          <cell r="I69">
            <v>15.0975</v>
          </cell>
          <cell r="J69" t="str">
            <v>M3</v>
          </cell>
          <cell r="K69">
            <v>26353</v>
          </cell>
          <cell r="L69">
            <v>397864.42</v>
          </cell>
        </row>
        <row r="70">
          <cell r="B70">
            <v>2</v>
          </cell>
          <cell r="D70" t="str">
            <v xml:space="preserve"> Urugan tanah bekas galian dan dipadatkan</v>
          </cell>
          <cell r="H70" t="str">
            <v>A.7.2</v>
          </cell>
          <cell r="I70">
            <v>6.49</v>
          </cell>
          <cell r="J70" t="str">
            <v>M3</v>
          </cell>
          <cell r="K70">
            <v>123146</v>
          </cell>
          <cell r="L70">
            <v>799217.54</v>
          </cell>
        </row>
        <row r="71">
          <cell r="B71">
            <v>3</v>
          </cell>
          <cell r="D71" t="str">
            <v xml:space="preserve"> Pasang batu belah adk 1 : 4.</v>
          </cell>
          <cell r="H71" t="str">
            <v>G.32h+G.26(a)</v>
          </cell>
          <cell r="I71">
            <v>7.1775000000000002</v>
          </cell>
          <cell r="J71" t="str">
            <v>M3</v>
          </cell>
          <cell r="K71">
            <v>527127.02</v>
          </cell>
          <cell r="L71">
            <v>3783454.19</v>
          </cell>
        </row>
        <row r="72">
          <cell r="B72">
            <v>4</v>
          </cell>
          <cell r="D72" t="str">
            <v xml:space="preserve"> Pasang Beton bertulang. Plat K 225</v>
          </cell>
          <cell r="H72" t="str">
            <v>G.41+3/4 I.2(b)+F.8</v>
          </cell>
          <cell r="I72">
            <v>1.43</v>
          </cell>
          <cell r="J72" t="str">
            <v>M3</v>
          </cell>
          <cell r="K72">
            <v>3348157.78</v>
          </cell>
          <cell r="L72">
            <v>4787865.63</v>
          </cell>
        </row>
        <row r="73">
          <cell r="B73">
            <v>5</v>
          </cell>
          <cell r="D73" t="str">
            <v xml:space="preserve"> Plesteran dinding dan lantai gorong-gorong adk.1:4 </v>
          </cell>
          <cell r="H73" t="str">
            <v>G.50q+G.48</v>
          </cell>
          <cell r="I73">
            <v>16.25</v>
          </cell>
          <cell r="J73" t="str">
            <v>M2</v>
          </cell>
          <cell r="K73">
            <v>19133.61</v>
          </cell>
          <cell r="L73">
            <v>310921.15999999997</v>
          </cell>
        </row>
        <row r="74">
          <cell r="D74" t="str">
            <v>SUB TOTAL   VIII</v>
          </cell>
          <cell r="L74">
            <v>10079322.940000001</v>
          </cell>
        </row>
        <row r="75">
          <cell r="B75" t="str">
            <v>IX</v>
          </cell>
          <cell r="D75" t="str">
            <v xml:space="preserve"> PEKERJAAN GORONG-GORONG PLAT 0.9 X 0.9 X 22 M 1 UNIT</v>
          </cell>
        </row>
        <row r="76">
          <cell r="B76">
            <v>1</v>
          </cell>
          <cell r="D76" t="str">
            <v xml:space="preserve"> Galian tanah keras</v>
          </cell>
          <cell r="H76" t="str">
            <v>A.2</v>
          </cell>
          <cell r="I76">
            <v>64.569999999999993</v>
          </cell>
          <cell r="J76" t="str">
            <v>M3</v>
          </cell>
          <cell r="K76">
            <v>26353</v>
          </cell>
          <cell r="L76">
            <v>1701613.21</v>
          </cell>
        </row>
        <row r="77">
          <cell r="B77">
            <v>2</v>
          </cell>
          <cell r="D77" t="str">
            <v xml:space="preserve"> Urugan tanah bekas galian dan dipadatkan</v>
          </cell>
          <cell r="H77" t="str">
            <v>A.7.2</v>
          </cell>
          <cell r="I77">
            <v>28.16</v>
          </cell>
          <cell r="J77" t="str">
            <v>M3</v>
          </cell>
          <cell r="K77">
            <v>123146</v>
          </cell>
          <cell r="L77">
            <v>3467791.36</v>
          </cell>
        </row>
        <row r="78">
          <cell r="B78">
            <v>3</v>
          </cell>
          <cell r="D78" t="str">
            <v xml:space="preserve"> Pasang batu belah adk 1 : 4.</v>
          </cell>
          <cell r="H78" t="str">
            <v>G.32h+G.26(a)</v>
          </cell>
          <cell r="I78">
            <v>30.69</v>
          </cell>
          <cell r="J78" t="str">
            <v>M3</v>
          </cell>
          <cell r="K78">
            <v>527127.02</v>
          </cell>
          <cell r="L78">
            <v>16177528.24</v>
          </cell>
        </row>
        <row r="79">
          <cell r="B79">
            <v>4</v>
          </cell>
          <cell r="D79" t="str">
            <v xml:space="preserve"> Pasang Beton bertulang. Plat adk 1:2:3</v>
          </cell>
          <cell r="H79" t="str">
            <v>G.41+3/4 I.2(b)+F.8</v>
          </cell>
          <cell r="I79">
            <v>5.72</v>
          </cell>
          <cell r="J79" t="str">
            <v>M3</v>
          </cell>
          <cell r="K79">
            <v>3348157.78</v>
          </cell>
          <cell r="L79">
            <v>19151462.5</v>
          </cell>
        </row>
        <row r="80">
          <cell r="B80">
            <v>5</v>
          </cell>
          <cell r="D80" t="str">
            <v xml:space="preserve"> Plesteran dinding dan lantai gorong-gorong adk.1:4 </v>
          </cell>
          <cell r="H80" t="str">
            <v>G.50q+G.48</v>
          </cell>
          <cell r="I80">
            <v>62.08</v>
          </cell>
          <cell r="J80" t="str">
            <v>M2</v>
          </cell>
          <cell r="K80">
            <v>19133.61</v>
          </cell>
          <cell r="L80">
            <v>1187814.51</v>
          </cell>
        </row>
        <row r="81">
          <cell r="B81">
            <v>6</v>
          </cell>
          <cell r="D81" t="str">
            <v xml:space="preserve"> Pekerjaan latasir tebal 2 cm</v>
          </cell>
          <cell r="H81" t="str">
            <v>K 638</v>
          </cell>
          <cell r="I81">
            <v>41.8</v>
          </cell>
          <cell r="J81" t="str">
            <v>M2</v>
          </cell>
          <cell r="K81">
            <v>30278.240000000002</v>
          </cell>
          <cell r="L81">
            <v>1265630.43</v>
          </cell>
        </row>
        <row r="82">
          <cell r="D82" t="str">
            <v>SUB TOTAL   IX</v>
          </cell>
          <cell r="L82">
            <v>42951840.25</v>
          </cell>
        </row>
        <row r="83">
          <cell r="B83" t="str">
            <v>X</v>
          </cell>
          <cell r="D83" t="str">
            <v xml:space="preserve"> PEKERJAAN GORONG-GORONG PLAT 0.95 X 0.9 X 26 M 1 UNIT</v>
          </cell>
        </row>
        <row r="84">
          <cell r="B84">
            <v>1</v>
          </cell>
          <cell r="D84" t="str">
            <v xml:space="preserve"> Galian tanah keras</v>
          </cell>
          <cell r="H84" t="str">
            <v>A.2</v>
          </cell>
          <cell r="I84">
            <v>78.78</v>
          </cell>
          <cell r="J84" t="str">
            <v>M3</v>
          </cell>
          <cell r="K84">
            <v>26353</v>
          </cell>
          <cell r="L84">
            <v>2076089.34</v>
          </cell>
        </row>
        <row r="85">
          <cell r="B85">
            <v>2</v>
          </cell>
          <cell r="D85" t="str">
            <v xml:space="preserve"> Urugan tanah bekas galian dan dipadatkan</v>
          </cell>
          <cell r="H85" t="str">
            <v>A.7.2</v>
          </cell>
          <cell r="I85">
            <v>34.58</v>
          </cell>
          <cell r="J85" t="str">
            <v>M3</v>
          </cell>
          <cell r="K85">
            <v>123146</v>
          </cell>
          <cell r="L85">
            <v>4258388.68</v>
          </cell>
        </row>
        <row r="86">
          <cell r="B86">
            <v>3</v>
          </cell>
          <cell r="D86" t="str">
            <v xml:space="preserve"> Pasang batu belah adk 1 : 4.</v>
          </cell>
          <cell r="H86" t="str">
            <v>G.32h+G.26(a)</v>
          </cell>
          <cell r="I86">
            <v>37.44</v>
          </cell>
          <cell r="J86" t="str">
            <v>M3</v>
          </cell>
          <cell r="K86">
            <v>527127.02</v>
          </cell>
          <cell r="L86">
            <v>19735635.629999999</v>
          </cell>
        </row>
        <row r="87">
          <cell r="B87">
            <v>4</v>
          </cell>
          <cell r="D87" t="str">
            <v xml:space="preserve"> Pasang Beton bertulang. Plat adk 1:2:3</v>
          </cell>
          <cell r="H87" t="str">
            <v>G.41+3/4 I.2(b)+F.8</v>
          </cell>
          <cell r="I87">
            <v>6.76</v>
          </cell>
          <cell r="J87" t="str">
            <v>M3</v>
          </cell>
          <cell r="K87">
            <v>3348157.78</v>
          </cell>
          <cell r="L87">
            <v>22633546.59</v>
          </cell>
        </row>
        <row r="88">
          <cell r="B88">
            <v>5</v>
          </cell>
          <cell r="D88" t="str">
            <v xml:space="preserve"> Plesteran dinding dan lantai gorong-gorong adk.1:4 </v>
          </cell>
          <cell r="H88" t="str">
            <v>G.50q+G.48</v>
          </cell>
          <cell r="I88">
            <v>75.569999999999993</v>
          </cell>
          <cell r="J88" t="str">
            <v>M2</v>
          </cell>
          <cell r="K88">
            <v>19133.61</v>
          </cell>
          <cell r="L88">
            <v>1445926.91</v>
          </cell>
        </row>
        <row r="89">
          <cell r="B89">
            <v>6</v>
          </cell>
          <cell r="D89" t="str">
            <v xml:space="preserve"> Pekerjaan latasir tebal 2 cm</v>
          </cell>
          <cell r="H89" t="str">
            <v>K 638</v>
          </cell>
          <cell r="I89">
            <v>49.4</v>
          </cell>
          <cell r="J89" t="str">
            <v>M2</v>
          </cell>
          <cell r="K89">
            <v>30278.240000000002</v>
          </cell>
          <cell r="L89">
            <v>1495745.06</v>
          </cell>
        </row>
        <row r="90">
          <cell r="D90" t="str">
            <v>SUB TOTAL   X</v>
          </cell>
          <cell r="L90">
            <v>51645332.209999993</v>
          </cell>
        </row>
        <row r="91">
          <cell r="B91" t="str">
            <v>XI</v>
          </cell>
          <cell r="D91" t="str">
            <v>PEKERJAAN LAIN-LAIN</v>
          </cell>
        </row>
        <row r="92">
          <cell r="B92">
            <v>1</v>
          </cell>
          <cell r="C92">
            <v>1</v>
          </cell>
          <cell r="D92" t="str">
            <v>Finishing Proyek</v>
          </cell>
          <cell r="H92" t="str">
            <v>-</v>
          </cell>
          <cell r="I92">
            <v>1</v>
          </cell>
          <cell r="J92" t="str">
            <v>Ls</v>
          </cell>
          <cell r="K92">
            <v>600000</v>
          </cell>
          <cell r="L92">
            <v>600000</v>
          </cell>
        </row>
        <row r="93">
          <cell r="B93">
            <v>2</v>
          </cell>
          <cell r="D93" t="str">
            <v xml:space="preserve"> Pembuangan ex galian tanah</v>
          </cell>
          <cell r="H93" t="str">
            <v>A.6</v>
          </cell>
          <cell r="I93">
            <v>312.92800000000005</v>
          </cell>
          <cell r="J93" t="str">
            <v>M3</v>
          </cell>
          <cell r="K93">
            <v>8660</v>
          </cell>
          <cell r="L93">
            <v>2709956.48</v>
          </cell>
        </row>
        <row r="94">
          <cell r="D94" t="str">
            <v>SUB TOTAL   XI</v>
          </cell>
          <cell r="L94">
            <v>3309956.48</v>
          </cell>
        </row>
        <row r="95">
          <cell r="B95" t="str">
            <v>A</v>
          </cell>
          <cell r="D95" t="str">
            <v>JUMLAH</v>
          </cell>
          <cell r="L95">
            <v>545455195.44000006</v>
          </cell>
        </row>
        <row r="96">
          <cell r="B96" t="str">
            <v>B</v>
          </cell>
          <cell r="D96" t="str">
            <v>PPN 10% x A</v>
          </cell>
          <cell r="L96">
            <v>54545519.539999999</v>
          </cell>
        </row>
        <row r="97">
          <cell r="B97" t="str">
            <v>C</v>
          </cell>
          <cell r="D97" t="str">
            <v>JUMLAH  (A+B)</v>
          </cell>
          <cell r="L97">
            <v>600000714.98000002</v>
          </cell>
        </row>
        <row r="98">
          <cell r="B98" t="str">
            <v>D</v>
          </cell>
          <cell r="D98" t="str">
            <v>JUMLAH DIBULATKAN</v>
          </cell>
          <cell r="L98">
            <v>600000000</v>
          </cell>
        </row>
        <row r="99">
          <cell r="N99" t="str">
            <v>REKAPITULASI RENCANA ANGGARAN BIAYA</v>
          </cell>
        </row>
        <row r="100">
          <cell r="N100" t="str">
            <v>OWNER'S ESTIMATE</v>
          </cell>
        </row>
        <row r="102">
          <cell r="N102" t="str">
            <v>Kode Paket</v>
          </cell>
          <cell r="P102" t="str">
            <v>:</v>
          </cell>
          <cell r="Q102" t="str">
            <v>C.23</v>
          </cell>
        </row>
        <row r="103">
          <cell r="N103" t="str">
            <v>Kegiatan</v>
          </cell>
          <cell r="P103" t="str">
            <v>:</v>
          </cell>
          <cell r="Q103" t="str">
            <v>Penyehatan Lingkungan Permukiman (PLP)</v>
          </cell>
        </row>
        <row r="104">
          <cell r="N104" t="str">
            <v>Pekerjaan</v>
          </cell>
          <cell r="Q104" t="str">
            <v>Pembuatan Saluran Drainase Jalan Gajah Mada Kelurahan Kota Baru</v>
          </cell>
        </row>
        <row r="105">
          <cell r="N105" t="str">
            <v>Lokasi</v>
          </cell>
          <cell r="Q105" t="str">
            <v>Kelurahan Kota Baru</v>
          </cell>
        </row>
        <row r="106">
          <cell r="N106" t="str">
            <v>Panjanga Rencana</v>
          </cell>
          <cell r="Q106">
            <v>500</v>
          </cell>
          <cell r="R106" t="str">
            <v>M'</v>
          </cell>
        </row>
        <row r="107">
          <cell r="N107" t="str">
            <v>Panjang Realisasi</v>
          </cell>
          <cell r="P107" t="str">
            <v>:</v>
          </cell>
          <cell r="Q107">
            <v>619</v>
          </cell>
          <cell r="R107" t="str">
            <v>M'</v>
          </cell>
        </row>
        <row r="108">
          <cell r="N108" t="str">
            <v>Tahun Anggaran</v>
          </cell>
          <cell r="P108" t="str">
            <v>:</v>
          </cell>
          <cell r="Q108" t="str">
            <v>2006</v>
          </cell>
        </row>
        <row r="110">
          <cell r="N110" t="str">
            <v>NO.</v>
          </cell>
          <cell r="P110" t="str">
            <v>URAIAN  PEKERJAAN</v>
          </cell>
          <cell r="V110" t="str">
            <v>TOTAL</v>
          </cell>
        </row>
        <row r="111">
          <cell r="V111" t="str">
            <v>HARGA</v>
          </cell>
        </row>
        <row r="112">
          <cell r="V112" t="str">
            <v>(Rp)</v>
          </cell>
        </row>
        <row r="113">
          <cell r="N113" t="str">
            <v>I</v>
          </cell>
          <cell r="Q113" t="str">
            <v xml:space="preserve"> PEKERJAAN PERSIAPAN</v>
          </cell>
          <cell r="V113">
            <v>4695600</v>
          </cell>
        </row>
        <row r="114">
          <cell r="N114" t="str">
            <v>II</v>
          </cell>
          <cell r="Q114" t="str">
            <v xml:space="preserve"> PEKERJAAN SIRING </v>
          </cell>
          <cell r="V114">
            <v>337261171.28000003</v>
          </cell>
        </row>
        <row r="115">
          <cell r="N115" t="str">
            <v>III</v>
          </cell>
          <cell r="Q115" t="str">
            <v xml:space="preserve"> PEKERJAAN GORONG-GORONG PLAT 1.75 X 0.9 X 15 M 1 UNIT</v>
          </cell>
          <cell r="V115">
            <v>39133159.869999997</v>
          </cell>
        </row>
        <row r="116">
          <cell r="N116" t="str">
            <v>IV</v>
          </cell>
          <cell r="Q116" t="str">
            <v xml:space="preserve"> PEKERJAAN GORONG-GORONG PLAT 1.45 X 0.9 X 6 M 1 UNIT</v>
          </cell>
          <cell r="V116">
            <v>13393523.060000001</v>
          </cell>
        </row>
        <row r="117">
          <cell r="N117" t="str">
            <v>V</v>
          </cell>
          <cell r="Q117" t="str">
            <v xml:space="preserve"> PEKERJAAN GORONG-GORONG PLAT 1.20 X 0.9 X 13 M 1 UNIT</v>
          </cell>
          <cell r="V117">
            <v>26701829.050000001</v>
          </cell>
        </row>
        <row r="118">
          <cell r="N118" t="str">
            <v>VI</v>
          </cell>
          <cell r="Q118" t="str">
            <v xml:space="preserve"> PEKERJAAN GORONG-GORONG PLAT 1.10 X 0.9 X 5 M 1 UNIT</v>
          </cell>
          <cell r="V118">
            <v>9672634.3300000001</v>
          </cell>
        </row>
        <row r="119">
          <cell r="N119" t="str">
            <v>VII</v>
          </cell>
          <cell r="Q119" t="str">
            <v xml:space="preserve"> PEKERJAAN GORONG-GORONG PLAT 0.95 X 0.9 X 3.5 M 1 UNIT</v>
          </cell>
          <cell r="V119">
            <v>6610825.9700000007</v>
          </cell>
        </row>
        <row r="120">
          <cell r="N120" t="str">
            <v>VIII</v>
          </cell>
          <cell r="Q120" t="str">
            <v xml:space="preserve"> PEKERJAAN GORONG-GORONG PLAT 0.8 X 0.9 X 5.5 M 1 UNIT</v>
          </cell>
          <cell r="V120">
            <v>10079322.940000001</v>
          </cell>
        </row>
        <row r="121">
          <cell r="N121" t="str">
            <v>IX</v>
          </cell>
          <cell r="Q121" t="str">
            <v xml:space="preserve"> PEKERJAAN GORONG-GORONG PLAT 0.9 X 0.9 X 22 M 1 UNIT</v>
          </cell>
          <cell r="V121">
            <v>42951840.25</v>
          </cell>
        </row>
        <row r="122">
          <cell r="N122" t="str">
            <v>X</v>
          </cell>
          <cell r="Q122" t="str">
            <v xml:space="preserve"> PEKERJAAN GORONG-GORONG PLAT 0.95 X 0.9 X 26 M 1 UNIT</v>
          </cell>
          <cell r="V122">
            <v>51645332.209999993</v>
          </cell>
        </row>
        <row r="123">
          <cell r="N123" t="str">
            <v>XI</v>
          </cell>
          <cell r="Q123" t="str">
            <v>PEKERJAAN LAIN-LAIN</v>
          </cell>
          <cell r="V123">
            <v>3309956.48</v>
          </cell>
        </row>
        <row r="124">
          <cell r="Q124" t="str">
            <v>JUMLAH ( I  s/d.  XI)</v>
          </cell>
          <cell r="V124">
            <v>545455195.44000006</v>
          </cell>
        </row>
        <row r="125">
          <cell r="Q125" t="str">
            <v>PPN 10%</v>
          </cell>
          <cell r="V125">
            <v>54545519.539999999</v>
          </cell>
        </row>
        <row r="126">
          <cell r="Q126" t="str">
            <v>TOTAL</v>
          </cell>
          <cell r="V126">
            <v>600000714.98000002</v>
          </cell>
        </row>
        <row r="127">
          <cell r="Q127" t="str">
            <v>DIBULATKAN</v>
          </cell>
          <cell r="V127">
            <v>600000000</v>
          </cell>
        </row>
        <row r="129">
          <cell r="O129" t="str">
            <v>Terbilang</v>
          </cell>
          <cell r="P129" t="str">
            <v>:</v>
          </cell>
          <cell r="Q129" t="str">
            <v>Enam Ratus Juta Rupiah</v>
          </cell>
        </row>
        <row r="132">
          <cell r="S132" t="str">
            <v>Bandar Lampung,  ...................... 2006</v>
          </cell>
        </row>
        <row r="133">
          <cell r="N133" t="str">
            <v>MENGETAHUI :</v>
          </cell>
        </row>
        <row r="134">
          <cell r="N134" t="str">
            <v>PEJABAT PEMBUAT KOMITMEN/ PEMIMPIN KEGIATAN</v>
          </cell>
          <cell r="S134" t="str">
            <v>PANITIA PENGADAAN JASA KONSTRUKSI</v>
          </cell>
        </row>
        <row r="135">
          <cell r="S135" t="str">
            <v>Ketua</v>
          </cell>
        </row>
        <row r="140">
          <cell r="N140" t="str">
            <v>Hi.NURBUANA,ST</v>
          </cell>
          <cell r="S140" t="str">
            <v>FAISOL MUCHTAR,ST</v>
          </cell>
        </row>
        <row r="141">
          <cell r="N141" t="str">
            <v>NIP.460021600</v>
          </cell>
          <cell r="S141" t="str">
            <v>NIP. 460 021 411</v>
          </cell>
        </row>
      </sheetData>
      <sheetData sheetId="24" refreshError="1"/>
      <sheetData sheetId="25" refreshError="1">
        <row r="1">
          <cell r="B1" t="str">
            <v>RENCANA  ANGGARAN  BIAYA</v>
          </cell>
        </row>
        <row r="2">
          <cell r="B2" t="str">
            <v>OWNER'S ESTIMATE</v>
          </cell>
        </row>
        <row r="4">
          <cell r="B4" t="str">
            <v>Kode Paket</v>
          </cell>
          <cell r="E4" t="str">
            <v>:</v>
          </cell>
          <cell r="F4" t="str">
            <v>C.25</v>
          </cell>
        </row>
        <row r="5">
          <cell r="B5" t="str">
            <v>Kegiatan</v>
          </cell>
          <cell r="E5" t="str">
            <v>:</v>
          </cell>
          <cell r="F5" t="str">
            <v>Penyehatan Lingkungan Permukiman (PLP)</v>
          </cell>
        </row>
        <row r="6">
          <cell r="B6" t="str">
            <v>Pekerjaan</v>
          </cell>
          <cell r="E6" t="str">
            <v>:</v>
          </cell>
          <cell r="F6" t="str">
            <v>Pembuatan Saluran Sungai Way Balau (sekitar SDN 4 Labuhan Ratu)</v>
          </cell>
        </row>
        <row r="7">
          <cell r="B7" t="str">
            <v>Lokasi</v>
          </cell>
          <cell r="E7" t="str">
            <v>:</v>
          </cell>
          <cell r="F7" t="str">
            <v>Kelurahan Labuhan Ratu</v>
          </cell>
        </row>
        <row r="8">
          <cell r="B8" t="str">
            <v>Panjanga Rencana</v>
          </cell>
          <cell r="E8" t="str">
            <v>:</v>
          </cell>
          <cell r="F8">
            <v>500</v>
          </cell>
          <cell r="G8" t="str">
            <v>M'</v>
          </cell>
        </row>
        <row r="9">
          <cell r="B9" t="str">
            <v>Panjang Realisasi</v>
          </cell>
          <cell r="E9" t="str">
            <v>:</v>
          </cell>
          <cell r="F9">
            <v>498.5</v>
          </cell>
          <cell r="G9" t="str">
            <v>M'</v>
          </cell>
        </row>
        <row r="10">
          <cell r="B10" t="str">
            <v>Tahun Anggaran</v>
          </cell>
          <cell r="E10" t="str">
            <v>:</v>
          </cell>
          <cell r="F10" t="str">
            <v>2006</v>
          </cell>
        </row>
        <row r="12">
          <cell r="B12" t="str">
            <v>No.</v>
          </cell>
          <cell r="C12" t="str">
            <v>URAIAN PEKERJAAN</v>
          </cell>
          <cell r="H12" t="str">
            <v>KODE ANALISA</v>
          </cell>
          <cell r="I12" t="str">
            <v>VOLUME</v>
          </cell>
          <cell r="K12" t="str">
            <v>HARGA SATUAN</v>
          </cell>
          <cell r="L12" t="str">
            <v>JUMLAH</v>
          </cell>
        </row>
        <row r="13">
          <cell r="K13" t="str">
            <v>(Rp.)</v>
          </cell>
          <cell r="L13" t="str">
            <v>(Rp.)</v>
          </cell>
        </row>
        <row r="14">
          <cell r="B14" t="str">
            <v>I</v>
          </cell>
          <cell r="D14" t="str">
            <v xml:space="preserve"> PEKERJAAN PERSIAPAN</v>
          </cell>
        </row>
        <row r="15">
          <cell r="B15">
            <v>1</v>
          </cell>
          <cell r="D15" t="str">
            <v xml:space="preserve"> Pematokan dan pengkuran ulang</v>
          </cell>
          <cell r="H15" t="str">
            <v>Ls</v>
          </cell>
          <cell r="I15">
            <v>1</v>
          </cell>
          <cell r="K15">
            <v>199400</v>
          </cell>
          <cell r="L15">
            <v>199400</v>
          </cell>
        </row>
        <row r="16">
          <cell r="B16">
            <v>2</v>
          </cell>
          <cell r="D16" t="str">
            <v xml:space="preserve"> Pasang papan nama proyek</v>
          </cell>
          <cell r="H16" t="str">
            <v>Ls</v>
          </cell>
          <cell r="I16">
            <v>1</v>
          </cell>
          <cell r="K16">
            <v>250000</v>
          </cell>
          <cell r="L16">
            <v>250000</v>
          </cell>
        </row>
        <row r="17">
          <cell r="B17">
            <v>3</v>
          </cell>
          <cell r="D17" t="str">
            <v xml:space="preserve"> Penyediaan obat-obatan P3K</v>
          </cell>
          <cell r="H17" t="str">
            <v>Ls</v>
          </cell>
          <cell r="I17">
            <v>1</v>
          </cell>
          <cell r="K17">
            <v>200000</v>
          </cell>
          <cell r="L17">
            <v>200000</v>
          </cell>
        </row>
        <row r="18">
          <cell r="B18">
            <v>4</v>
          </cell>
          <cell r="D18" t="str">
            <v xml:space="preserve"> Dokumentasi 0 %, 50 %, dan 100 %</v>
          </cell>
          <cell r="H18" t="str">
            <v>Ls</v>
          </cell>
          <cell r="I18">
            <v>1</v>
          </cell>
          <cell r="K18">
            <v>85000</v>
          </cell>
          <cell r="L18">
            <v>85000</v>
          </cell>
        </row>
        <row r="19">
          <cell r="B19">
            <v>5</v>
          </cell>
          <cell r="D19" t="str">
            <v xml:space="preserve"> Mobilisasi dan demobilisasi</v>
          </cell>
          <cell r="H19" t="str">
            <v>Ls</v>
          </cell>
          <cell r="I19">
            <v>1</v>
          </cell>
          <cell r="K19">
            <v>4130500</v>
          </cell>
          <cell r="L19">
            <v>4130500</v>
          </cell>
        </row>
        <row r="20">
          <cell r="D20" t="str">
            <v>SUB TOTAL   I</v>
          </cell>
          <cell r="L20">
            <v>4864900</v>
          </cell>
        </row>
        <row r="21">
          <cell r="B21" t="str">
            <v>II</v>
          </cell>
          <cell r="D21" t="str">
            <v xml:space="preserve"> PEKERJAAN TALUD </v>
          </cell>
        </row>
        <row r="22">
          <cell r="B22">
            <v>1</v>
          </cell>
          <cell r="D22" t="str">
            <v xml:space="preserve"> Galian tanah biasa untuk pasangan talud</v>
          </cell>
          <cell r="H22" t="str">
            <v>A.1</v>
          </cell>
          <cell r="I22">
            <v>146.655</v>
          </cell>
          <cell r="J22" t="str">
            <v>M3</v>
          </cell>
          <cell r="K22">
            <v>19775</v>
          </cell>
          <cell r="L22">
            <v>2900102.63</v>
          </cell>
        </row>
        <row r="23">
          <cell r="B23">
            <v>2</v>
          </cell>
          <cell r="D23" t="str">
            <v xml:space="preserve"> Pasang talud beton bertulang adk 1:2:3</v>
          </cell>
          <cell r="H23" t="str">
            <v>G.41+3/4 I.2(b)+F.8</v>
          </cell>
          <cell r="I23">
            <v>24.975000000000001</v>
          </cell>
          <cell r="J23" t="str">
            <v>M3</v>
          </cell>
          <cell r="K23">
            <v>3348157.78</v>
          </cell>
          <cell r="L23">
            <v>83620240.560000002</v>
          </cell>
        </row>
        <row r="24">
          <cell r="B24">
            <v>3</v>
          </cell>
          <cell r="D24" t="str">
            <v xml:space="preserve"> Pasang pipa PVC dia 1 " (wall drain) 1 M2 = 1 unit @ 50 cm</v>
          </cell>
          <cell r="H24" t="str">
            <v>Ls</v>
          </cell>
          <cell r="I24">
            <v>44</v>
          </cell>
          <cell r="J24" t="str">
            <v>Btg</v>
          </cell>
          <cell r="K24">
            <v>16050</v>
          </cell>
          <cell r="L24">
            <v>706200</v>
          </cell>
        </row>
        <row r="25">
          <cell r="B25">
            <v>4</v>
          </cell>
          <cell r="D25" t="str">
            <v xml:space="preserve"> Pasang batu belah adk 1 : 4.</v>
          </cell>
          <cell r="H25" t="str">
            <v>G.32h+G.26(a)</v>
          </cell>
          <cell r="I25">
            <v>336.6925</v>
          </cell>
          <cell r="J25" t="str">
            <v>M2</v>
          </cell>
          <cell r="K25">
            <v>527127.02</v>
          </cell>
          <cell r="L25">
            <v>177479714.18000001</v>
          </cell>
        </row>
        <row r="26">
          <cell r="B26">
            <v>5</v>
          </cell>
          <cell r="D26" t="str">
            <v xml:space="preserve"> Plesteran dinding dan lantai siring adk.1:4 </v>
          </cell>
          <cell r="H26" t="str">
            <v>G.50q+G.48</v>
          </cell>
          <cell r="I26">
            <v>133.6</v>
          </cell>
          <cell r="J26" t="str">
            <v>M3</v>
          </cell>
          <cell r="K26">
            <v>19133.61</v>
          </cell>
          <cell r="L26">
            <v>2556250.2999999998</v>
          </cell>
        </row>
        <row r="27">
          <cell r="D27" t="str">
            <v>SUB TOTAL   II</v>
          </cell>
          <cell r="L27">
            <v>267262507.67000002</v>
          </cell>
        </row>
        <row r="28">
          <cell r="B28" t="str">
            <v>III</v>
          </cell>
          <cell r="D28" t="str">
            <v>PEKERJAAN LAIN-LAIN</v>
          </cell>
        </row>
        <row r="29">
          <cell r="B29">
            <v>1</v>
          </cell>
          <cell r="C29">
            <v>1</v>
          </cell>
          <cell r="D29" t="str">
            <v>Finishing Proyek</v>
          </cell>
          <cell r="H29" t="str">
            <v>-</v>
          </cell>
          <cell r="I29">
            <v>1</v>
          </cell>
          <cell r="J29" t="str">
            <v>Ls</v>
          </cell>
          <cell r="K29">
            <v>600000</v>
          </cell>
          <cell r="L29">
            <v>600000</v>
          </cell>
        </row>
        <row r="30">
          <cell r="D30" t="str">
            <v>SUB TOTAL   III</v>
          </cell>
          <cell r="L30">
            <v>600000</v>
          </cell>
        </row>
        <row r="31">
          <cell r="B31" t="str">
            <v>A</v>
          </cell>
          <cell r="D31" t="str">
            <v>JUMLAH</v>
          </cell>
          <cell r="L31">
            <v>272727407.67000002</v>
          </cell>
        </row>
        <row r="32">
          <cell r="B32" t="str">
            <v>B</v>
          </cell>
          <cell r="D32" t="str">
            <v>PPN 10% x A</v>
          </cell>
          <cell r="L32">
            <v>27272740.77</v>
          </cell>
        </row>
        <row r="33">
          <cell r="B33" t="str">
            <v>C</v>
          </cell>
          <cell r="D33" t="str">
            <v>JUMLAH  (A+B)</v>
          </cell>
          <cell r="L33">
            <v>300000148.44</v>
          </cell>
        </row>
        <row r="34">
          <cell r="B34" t="str">
            <v>D</v>
          </cell>
          <cell r="D34" t="str">
            <v>JUMLAH DIBULATKAN</v>
          </cell>
          <cell r="L34">
            <v>300000000</v>
          </cell>
        </row>
        <row r="35">
          <cell r="N35" t="str">
            <v>REKAPITULASI RENCANA ANGGARAN BIAYA</v>
          </cell>
        </row>
        <row r="36">
          <cell r="N36" t="str">
            <v>OWNER'S ESTIMATE</v>
          </cell>
        </row>
        <row r="38">
          <cell r="N38" t="str">
            <v>Kode Paket</v>
          </cell>
          <cell r="P38" t="str">
            <v>:</v>
          </cell>
          <cell r="Q38" t="str">
            <v>C.25</v>
          </cell>
        </row>
        <row r="39">
          <cell r="N39" t="str">
            <v>Kegiatan</v>
          </cell>
          <cell r="P39" t="str">
            <v>:</v>
          </cell>
          <cell r="Q39" t="str">
            <v>Penyehatan Lingkungan Permukiman (PLP)</v>
          </cell>
        </row>
        <row r="40">
          <cell r="N40" t="str">
            <v>Pekerjaan</v>
          </cell>
          <cell r="Q40" t="str">
            <v>Pembuatan Saluran Sungai Way Balau (sekitar SDN 4 Labuhan Ratu)</v>
          </cell>
        </row>
        <row r="41">
          <cell r="N41" t="str">
            <v>Lokasi</v>
          </cell>
          <cell r="Q41" t="str">
            <v>Kelurahan Labuhan Ratu</v>
          </cell>
        </row>
        <row r="42">
          <cell r="N42" t="str">
            <v>Panjanga Rencana</v>
          </cell>
          <cell r="Q42">
            <v>500</v>
          </cell>
          <cell r="R42" t="str">
            <v>M'</v>
          </cell>
        </row>
        <row r="43">
          <cell r="N43" t="str">
            <v>Panjang Realisasi</v>
          </cell>
          <cell r="P43" t="str">
            <v>:</v>
          </cell>
          <cell r="Q43">
            <v>498.5</v>
          </cell>
          <cell r="R43" t="str">
            <v>M'</v>
          </cell>
        </row>
        <row r="44">
          <cell r="N44" t="str">
            <v>Tahun Anggaran</v>
          </cell>
          <cell r="P44" t="str">
            <v>:</v>
          </cell>
          <cell r="Q44" t="str">
            <v>2006</v>
          </cell>
        </row>
        <row r="46">
          <cell r="N46" t="str">
            <v>NO.</v>
          </cell>
          <cell r="P46" t="str">
            <v>URAIAN  PEKERJAAN</v>
          </cell>
          <cell r="V46" t="str">
            <v>TOTAL</v>
          </cell>
        </row>
        <row r="47">
          <cell r="V47" t="str">
            <v>HARGA</v>
          </cell>
        </row>
        <row r="48">
          <cell r="V48" t="str">
            <v>(Rp)</v>
          </cell>
        </row>
        <row r="49">
          <cell r="N49" t="str">
            <v>I</v>
          </cell>
          <cell r="Q49" t="str">
            <v xml:space="preserve"> PEKERJAAN PERSIAPAN</v>
          </cell>
          <cell r="V49">
            <v>4864900</v>
          </cell>
        </row>
        <row r="50">
          <cell r="N50" t="str">
            <v>II</v>
          </cell>
          <cell r="Q50" t="str">
            <v xml:space="preserve"> PEKERJAAN TALUD </v>
          </cell>
          <cell r="V50">
            <v>267262507.67000002</v>
          </cell>
        </row>
        <row r="51">
          <cell r="N51" t="str">
            <v>III</v>
          </cell>
          <cell r="Q51" t="str">
            <v>PEKERJAAN LAIN-LAIN</v>
          </cell>
          <cell r="V51">
            <v>600000</v>
          </cell>
        </row>
        <row r="52">
          <cell r="Q52" t="str">
            <v>JUMLAH ( I  s/d.  III)</v>
          </cell>
          <cell r="V52">
            <v>272727407.67000002</v>
          </cell>
        </row>
        <row r="53">
          <cell r="Q53" t="str">
            <v>PPN 10%</v>
          </cell>
          <cell r="V53">
            <v>27272740.77</v>
          </cell>
        </row>
        <row r="54">
          <cell r="Q54" t="str">
            <v>TOTAL</v>
          </cell>
          <cell r="V54">
            <v>300000148.44</v>
          </cell>
        </row>
        <row r="55">
          <cell r="Q55" t="str">
            <v>DIBULATKAN</v>
          </cell>
          <cell r="V55">
            <v>300000000</v>
          </cell>
        </row>
        <row r="57">
          <cell r="O57" t="str">
            <v>Terbilang</v>
          </cell>
          <cell r="P57" t="str">
            <v>:</v>
          </cell>
          <cell r="Q57" t="str">
            <v>Tiga Ratus Juta Rupiah</v>
          </cell>
        </row>
        <row r="60">
          <cell r="S60" t="str">
            <v>Bandar Lampung,  ...................... 2006</v>
          </cell>
        </row>
        <row r="61">
          <cell r="N61" t="str">
            <v>MENGETAHUI :</v>
          </cell>
        </row>
        <row r="62">
          <cell r="N62" t="str">
            <v>PEJABAT PEMBUAT KOMITMEN/ PEMIMPIN KEGIATAN</v>
          </cell>
          <cell r="S62" t="str">
            <v>PANITIA PENGADAAN JASA KONSTRUKSI</v>
          </cell>
        </row>
        <row r="63">
          <cell r="S63" t="str">
            <v>Ketua</v>
          </cell>
        </row>
        <row r="68">
          <cell r="N68" t="str">
            <v>Hi.NURBUANA,ST</v>
          </cell>
          <cell r="S68" t="str">
            <v>FAISOL MUCHTAR,ST</v>
          </cell>
        </row>
        <row r="69">
          <cell r="N69" t="str">
            <v>NIP.460021600</v>
          </cell>
          <cell r="S69" t="str">
            <v>NIP. 460 021 411</v>
          </cell>
        </row>
      </sheetData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"/>
      <sheetName val="Mars"/>
      <sheetName val="Rekab"/>
      <sheetName val="rab.1"/>
      <sheetName val="rab.2"/>
      <sheetName val="Upah&amp;hrg sat."/>
      <sheetName val="Harga satuan"/>
      <sheetName val="A+Supl."/>
      <sheetName val="0"/>
      <sheetName val="1"/>
      <sheetName val="2"/>
      <sheetName val="3"/>
      <sheetName val="4"/>
      <sheetName val="5"/>
      <sheetName val="6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-BHN-CK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0"/>
      <sheetName val="D.91"/>
      <sheetName val="D.92"/>
      <sheetName val="D.93"/>
      <sheetName val="D.94"/>
      <sheetName val="D.95"/>
      <sheetName val="D.96"/>
      <sheetName val="T"/>
      <sheetName val="U&amp;B"/>
      <sheetName val="@"/>
      <sheetName val="ANBOW-2006"/>
      <sheetName val="ANLBOR-2006"/>
    </sheetNames>
    <sheetDataSet>
      <sheetData sheetId="0" refreshError="1"/>
      <sheetData sheetId="1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Kelurahan Pinang Jaya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88.727999999999994</v>
          </cell>
          <cell r="J13" t="str">
            <v>M2</v>
          </cell>
          <cell r="K13">
            <v>3560</v>
          </cell>
          <cell r="L13">
            <v>315871.68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36.97</v>
          </cell>
          <cell r="J14" t="str">
            <v>M1</v>
          </cell>
          <cell r="K14">
            <v>26077.06</v>
          </cell>
          <cell r="L14">
            <v>964068.90820000006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L15">
            <v>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D19" t="str">
            <v>SUB TOTAL  I</v>
          </cell>
          <cell r="L19">
            <v>1279940.5882000001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32.163899999999998</v>
          </cell>
          <cell r="J21" t="str">
            <v>M3</v>
          </cell>
          <cell r="K21">
            <v>19775</v>
          </cell>
          <cell r="L21">
            <v>636041.12249999994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8.0409749999999995</v>
          </cell>
          <cell r="J22" t="str">
            <v>M3</v>
          </cell>
          <cell r="K22">
            <v>6660</v>
          </cell>
          <cell r="L22">
            <v>53552.893499999998</v>
          </cell>
        </row>
        <row r="23">
          <cell r="B23">
            <v>3</v>
          </cell>
          <cell r="D23" t="str">
            <v>Pek. Urugan pasir di bawah pondasi</v>
          </cell>
          <cell r="H23" t="str">
            <v>A.18</v>
          </cell>
          <cell r="I23">
            <v>1.8485</v>
          </cell>
          <cell r="J23" t="str">
            <v>M3</v>
          </cell>
          <cell r="K23">
            <v>146691.20000000001</v>
          </cell>
          <cell r="L23">
            <v>271158.68320000003</v>
          </cell>
        </row>
        <row r="24">
          <cell r="D24" t="str">
            <v>SUB TOTAL  II</v>
          </cell>
          <cell r="L24">
            <v>960752.69919999992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>Pas. Pondasi Batu Belah hitam adk. 1 : 4</v>
          </cell>
          <cell r="H26" t="str">
            <v>G.32h+G.26(a)</v>
          </cell>
          <cell r="I26">
            <v>21.442599999999999</v>
          </cell>
          <cell r="J26" t="str">
            <v>M3</v>
          </cell>
          <cell r="K26">
            <v>527127.02</v>
          </cell>
          <cell r="L26">
            <v>11302973.839051999</v>
          </cell>
        </row>
        <row r="27">
          <cell r="B27">
            <v>2</v>
          </cell>
          <cell r="D27" t="str">
            <v>Pas. Sloof 15/25</v>
          </cell>
          <cell r="H27" t="str">
            <v>G.41+3/4 I.2(a)+1/2 F.8</v>
          </cell>
          <cell r="I27">
            <v>2.7727499999999998</v>
          </cell>
          <cell r="J27" t="str">
            <v>M3</v>
          </cell>
          <cell r="K27">
            <v>2649475.14</v>
          </cell>
          <cell r="L27">
            <v>7346332.1944349995</v>
          </cell>
        </row>
        <row r="28">
          <cell r="B28">
            <v>3</v>
          </cell>
          <cell r="D28" t="str">
            <v>Pas. Kolom Praktis12/12</v>
          </cell>
          <cell r="H28" t="str">
            <v>G.41+3/4 I.2(a)+1/2 F.8</v>
          </cell>
          <cell r="I28">
            <v>0.42479999999999996</v>
          </cell>
          <cell r="J28" t="str">
            <v>M3</v>
          </cell>
          <cell r="K28">
            <v>2649475.14</v>
          </cell>
          <cell r="L28">
            <v>1125497.039472</v>
          </cell>
        </row>
        <row r="29">
          <cell r="B29">
            <v>4</v>
          </cell>
          <cell r="D29" t="str">
            <v>Pas. Kolom 25/25</v>
          </cell>
          <cell r="H29" t="str">
            <v>G.41+3/4 I.2(a)+1/2 F.8</v>
          </cell>
          <cell r="I29">
            <v>1.203125</v>
          </cell>
          <cell r="J29" t="str">
            <v>M3</v>
          </cell>
          <cell r="K29">
            <v>2649475.14</v>
          </cell>
          <cell r="L29">
            <v>3187649.7778125</v>
          </cell>
        </row>
        <row r="30">
          <cell r="B30">
            <v>5</v>
          </cell>
          <cell r="D30" t="str">
            <v>Pas. Dinding Bata adk 1:4</v>
          </cell>
          <cell r="H30" t="str">
            <v>G.50q+G.48</v>
          </cell>
          <cell r="I30">
            <v>14.028</v>
          </cell>
          <cell r="J30" t="str">
            <v>M3</v>
          </cell>
          <cell r="K30">
            <v>19133.61</v>
          </cell>
          <cell r="L30">
            <v>268406.28108000004</v>
          </cell>
        </row>
        <row r="31">
          <cell r="B31">
            <v>6</v>
          </cell>
          <cell r="D31" t="str">
            <v>Plesteran Dinding adk 1: 4</v>
          </cell>
          <cell r="H31" t="str">
            <v>Supl.38</v>
          </cell>
          <cell r="I31">
            <v>240.88000000000002</v>
          </cell>
          <cell r="J31" t="str">
            <v>M2</v>
          </cell>
          <cell r="K31">
            <v>75102.25</v>
          </cell>
          <cell r="L31">
            <v>18090629.98</v>
          </cell>
        </row>
        <row r="32">
          <cell r="D32" t="str">
            <v>SUB TOTAL  III</v>
          </cell>
          <cell r="L32">
            <v>41321489.111851498</v>
          </cell>
        </row>
        <row r="33">
          <cell r="B33" t="str">
            <v>IV</v>
          </cell>
          <cell r="D33" t="str">
            <v>PEKERJAAN PAGAR/ PINTU  BESI</v>
          </cell>
        </row>
        <row r="34">
          <cell r="B34">
            <v>1</v>
          </cell>
          <cell r="D34" t="str">
            <v xml:space="preserve">Pagar Besi </v>
          </cell>
          <cell r="H34" t="str">
            <v>Supl.BMPK.17A</v>
          </cell>
          <cell r="I34">
            <v>20.625</v>
          </cell>
          <cell r="J34" t="str">
            <v>M2</v>
          </cell>
          <cell r="K34">
            <v>249511.5</v>
          </cell>
          <cell r="L34">
            <v>5146174.6875</v>
          </cell>
        </row>
        <row r="35">
          <cell r="B35">
            <v>2</v>
          </cell>
          <cell r="D35" t="str">
            <v>Pintu Besi Kipas</v>
          </cell>
          <cell r="H35" t="str">
            <v>Supl.BMPK.17</v>
          </cell>
          <cell r="I35">
            <v>7.5</v>
          </cell>
          <cell r="J35" t="str">
            <v>M2</v>
          </cell>
          <cell r="K35">
            <v>340533.33</v>
          </cell>
          <cell r="L35">
            <v>2553999.9750000001</v>
          </cell>
        </row>
        <row r="36">
          <cell r="B36">
            <v>3</v>
          </cell>
          <cell r="D36" t="str">
            <v>Pasang Engsel Pintu Besi</v>
          </cell>
          <cell r="H36" t="str">
            <v>Supl.BMPK.2A</v>
          </cell>
          <cell r="I36">
            <v>8</v>
          </cell>
          <cell r="J36" t="str">
            <v>Bh</v>
          </cell>
          <cell r="K36">
            <v>0</v>
          </cell>
          <cell r="L36">
            <v>0</v>
          </cell>
        </row>
        <row r="37">
          <cell r="B37">
            <v>4</v>
          </cell>
          <cell r="D37" t="str">
            <v>Pasang Grendel Pintu Besi</v>
          </cell>
          <cell r="H37" t="str">
            <v>Ls</v>
          </cell>
          <cell r="I37">
            <v>2</v>
          </cell>
          <cell r="J37" t="str">
            <v>Set</v>
          </cell>
          <cell r="L37">
            <v>0</v>
          </cell>
        </row>
        <row r="38">
          <cell r="D38" t="str">
            <v>SUB TOTAL  IV</v>
          </cell>
          <cell r="L38">
            <v>7700174.6624999996</v>
          </cell>
        </row>
        <row r="39">
          <cell r="B39" t="str">
            <v>V</v>
          </cell>
          <cell r="D39" t="str">
            <v>PEKERJAAN LANTAI / PAVING / PENGECATAN</v>
          </cell>
        </row>
        <row r="40">
          <cell r="B40">
            <v>1</v>
          </cell>
          <cell r="D40" t="str">
            <v>Pengecatan Dinding</v>
          </cell>
          <cell r="H40" t="str">
            <v>G.53.1</v>
          </cell>
          <cell r="I40">
            <v>257.58500000000004</v>
          </cell>
          <cell r="J40" t="str">
            <v>M2</v>
          </cell>
          <cell r="K40">
            <v>7561</v>
          </cell>
          <cell r="L40">
            <v>1947600.1850000003</v>
          </cell>
        </row>
        <row r="41">
          <cell r="D41" t="str">
            <v>SUB TOTAL  V</v>
          </cell>
          <cell r="L41">
            <v>1947600.1850000003</v>
          </cell>
        </row>
        <row r="42">
          <cell r="B42" t="str">
            <v>VI</v>
          </cell>
          <cell r="D42" t="str">
            <v>PEKERJAAN PEMBUANGAN SISA PEKERJAAN</v>
          </cell>
        </row>
        <row r="43">
          <cell r="B43">
            <v>1</v>
          </cell>
          <cell r="D43" t="str">
            <v>Pembuangan Sisa Pekerjaan</v>
          </cell>
          <cell r="H43" t="str">
            <v>Ls</v>
          </cell>
          <cell r="I43">
            <v>1</v>
          </cell>
          <cell r="J43" t="str">
            <v>Ls</v>
          </cell>
          <cell r="L43">
            <v>0</v>
          </cell>
        </row>
        <row r="44">
          <cell r="D44" t="str">
            <v>SUB TOTAL  VI</v>
          </cell>
          <cell r="L44">
            <v>0</v>
          </cell>
        </row>
        <row r="45">
          <cell r="B45" t="str">
            <v>A</v>
          </cell>
          <cell r="D45" t="str">
            <v>JUMLAH</v>
          </cell>
          <cell r="L45">
            <v>53209957.246751495</v>
          </cell>
        </row>
        <row r="46">
          <cell r="B46" t="str">
            <v>B</v>
          </cell>
          <cell r="D46" t="str">
            <v>PPN 10% x A</v>
          </cell>
          <cell r="L46">
            <v>5320995.72</v>
          </cell>
        </row>
        <row r="47">
          <cell r="B47" t="str">
            <v>C</v>
          </cell>
          <cell r="D47" t="str">
            <v>JUMLAH  (A+B)</v>
          </cell>
          <cell r="L47">
            <v>58530952.966751494</v>
          </cell>
        </row>
        <row r="48">
          <cell r="B48" t="str">
            <v>D</v>
          </cell>
          <cell r="D48" t="str">
            <v>JUMLAH DIBULATKAN</v>
          </cell>
          <cell r="L48">
            <v>58530000</v>
          </cell>
        </row>
        <row r="49">
          <cell r="N49" t="str">
            <v>REKAPITULASI RENCANA ANGGARAN BIAYA</v>
          </cell>
        </row>
        <row r="50">
          <cell r="N50" t="str">
            <v>OWNER'S ESTIMATE</v>
          </cell>
        </row>
        <row r="52">
          <cell r="N52" t="str">
            <v>Kegiatan</v>
          </cell>
          <cell r="O52" t="str">
            <v>:</v>
          </cell>
          <cell r="P52" t="str">
            <v>Pembangunan / Pemagaran Gedung Kantor, Gedung Sekolah</v>
          </cell>
        </row>
        <row r="53">
          <cell r="N53" t="str">
            <v>Pekerjaan</v>
          </cell>
          <cell r="O53" t="str">
            <v>:</v>
          </cell>
          <cell r="P53" t="str">
            <v>Pemagaran Kantor Kelurahan Pinang Jaya</v>
          </cell>
        </row>
        <row r="54">
          <cell r="N54" t="str">
            <v>Lokasi</v>
          </cell>
          <cell r="O54" t="str">
            <v>:</v>
          </cell>
          <cell r="P54" t="str">
            <v>Kota Bandar Lampung</v>
          </cell>
        </row>
        <row r="55">
          <cell r="N55" t="str">
            <v>Tahun Anggaran</v>
          </cell>
          <cell r="O55" t="str">
            <v>:</v>
          </cell>
          <cell r="P55" t="str">
            <v>2006</v>
          </cell>
        </row>
        <row r="57">
          <cell r="N57" t="str">
            <v>NO.</v>
          </cell>
          <cell r="O57" t="str">
            <v>URAIAN  PEKERJAAN</v>
          </cell>
          <cell r="U57" t="str">
            <v>TOTAL</v>
          </cell>
        </row>
        <row r="58">
          <cell r="U58" t="str">
            <v>HARGA</v>
          </cell>
        </row>
        <row r="59">
          <cell r="U59" t="str">
            <v>(Rp)</v>
          </cell>
        </row>
        <row r="60">
          <cell r="N60" t="str">
            <v>I</v>
          </cell>
          <cell r="P60" t="str">
            <v>PEKERJAAN PERSIAPAN</v>
          </cell>
          <cell r="U60">
            <v>1279940.5882000001</v>
          </cell>
        </row>
        <row r="61">
          <cell r="N61" t="str">
            <v>II</v>
          </cell>
          <cell r="P61" t="str">
            <v>PEKERJAAN GALIAN DAN TANAH</v>
          </cell>
          <cell r="U61">
            <v>960752.69919999992</v>
          </cell>
        </row>
        <row r="62">
          <cell r="N62" t="str">
            <v>III</v>
          </cell>
          <cell r="P62" t="str">
            <v>PEKERJAAN PASANGAN DAN BETON</v>
          </cell>
          <cell r="U62">
            <v>41321489.111851498</v>
          </cell>
        </row>
        <row r="63">
          <cell r="N63" t="str">
            <v>IV</v>
          </cell>
          <cell r="P63" t="str">
            <v>PEKERJAAN PAGAR/ PINTU  BESI</v>
          </cell>
          <cell r="U63">
            <v>7700174.6624999996</v>
          </cell>
        </row>
        <row r="64">
          <cell r="N64" t="str">
            <v>V</v>
          </cell>
          <cell r="P64" t="str">
            <v>PEKERJAAN LANTAI / PAVING / PENGECATAN</v>
          </cell>
          <cell r="U64">
            <v>1947600.1850000003</v>
          </cell>
        </row>
        <row r="65">
          <cell r="N65" t="str">
            <v>VI</v>
          </cell>
          <cell r="P65" t="str">
            <v>PEKERJAAN PEMBUANGAN SISA PEKERJAAN</v>
          </cell>
          <cell r="U65">
            <v>0</v>
          </cell>
        </row>
        <row r="66">
          <cell r="P66" t="str">
            <v>JUMLAH ( I  s/d.  VI)</v>
          </cell>
          <cell r="U66">
            <v>53209957.246751502</v>
          </cell>
        </row>
        <row r="67">
          <cell r="P67" t="str">
            <v>PPN 10%</v>
          </cell>
          <cell r="U67">
            <v>5320995.7246751506</v>
          </cell>
        </row>
        <row r="68">
          <cell r="P68" t="str">
            <v>TOTAL</v>
          </cell>
          <cell r="U68">
            <v>58530952.971426651</v>
          </cell>
        </row>
        <row r="69">
          <cell r="P69" t="str">
            <v>DIBULATKAN</v>
          </cell>
          <cell r="U69">
            <v>58530000</v>
          </cell>
        </row>
        <row r="71">
          <cell r="N71" t="str">
            <v>Terbilang</v>
          </cell>
          <cell r="O71" t="str">
            <v>:</v>
          </cell>
          <cell r="P71" t="str">
            <v>Lima Puluh Delapan Juta Lima Ratus Tiga Puluh Ribu Rupiah</v>
          </cell>
        </row>
        <row r="74">
          <cell r="R74" t="str">
            <v>Bandar Lampung, .................2006</v>
          </cell>
        </row>
        <row r="75">
          <cell r="N75" t="str">
            <v>Disetujui</v>
          </cell>
        </row>
        <row r="76">
          <cell r="N76" t="str">
            <v>Pejabat Pembuat Komitmen/Pimpinan Kegiatan</v>
          </cell>
          <cell r="R76" t="str">
            <v>PANITIA PELELANGAN</v>
          </cell>
        </row>
        <row r="82">
          <cell r="N82" t="str">
            <v>A  Z  W  A  R,ST</v>
          </cell>
          <cell r="R82" t="str">
            <v>FAISOL MUCHTAR,ST</v>
          </cell>
        </row>
        <row r="83">
          <cell r="N83" t="str">
            <v>NIP.460020553</v>
          </cell>
          <cell r="R83" t="str">
            <v>NIP. 460021411</v>
          </cell>
        </row>
      </sheetData>
      <sheetData sheetId="2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Kelurahan Kampung Baru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22.751999999999999</v>
          </cell>
          <cell r="J13" t="str">
            <v>M2</v>
          </cell>
          <cell r="K13">
            <v>3560</v>
          </cell>
          <cell r="L13">
            <v>80997.119999999995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18.96</v>
          </cell>
          <cell r="J14" t="str">
            <v>M1</v>
          </cell>
          <cell r="K14">
            <v>26077.06</v>
          </cell>
          <cell r="L14">
            <v>494421.05760000006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L15">
            <v>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D19" t="str">
            <v>SUB TOTAL  I</v>
          </cell>
          <cell r="L19">
            <v>575418.17760000005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8.2476000000000003</v>
          </cell>
          <cell r="J21" t="str">
            <v>M3</v>
          </cell>
          <cell r="K21">
            <v>19775</v>
          </cell>
          <cell r="L21">
            <v>163096.29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2.0619000000000001</v>
          </cell>
          <cell r="J22" t="str">
            <v>M3</v>
          </cell>
          <cell r="K22">
            <v>6660</v>
          </cell>
          <cell r="L22">
            <v>13732.254000000001</v>
          </cell>
        </row>
        <row r="23">
          <cell r="B23">
            <v>3</v>
          </cell>
          <cell r="D23" t="str">
            <v>Pek. Urugan pasir di bawah pondasi</v>
          </cell>
          <cell r="H23" t="str">
            <v>A.18</v>
          </cell>
          <cell r="I23">
            <v>0.47400000000000003</v>
          </cell>
          <cell r="J23" t="str">
            <v>M3</v>
          </cell>
          <cell r="K23">
            <v>146691.20000000001</v>
          </cell>
          <cell r="L23">
            <v>69531.628800000006</v>
          </cell>
        </row>
        <row r="24">
          <cell r="D24" t="str">
            <v>SUB TOTAL  II</v>
          </cell>
          <cell r="L24">
            <v>246360.1728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>Pas. Pondasi Batu Belah hitam adk. 1 : 4</v>
          </cell>
          <cell r="H26" t="str">
            <v>G.32h+G.26(a)</v>
          </cell>
          <cell r="I26">
            <v>5.4984000000000002</v>
          </cell>
          <cell r="J26" t="str">
            <v>M3</v>
          </cell>
          <cell r="K26">
            <v>527127.02</v>
          </cell>
          <cell r="L26">
            <v>2898355.206768</v>
          </cell>
        </row>
        <row r="27">
          <cell r="B27">
            <v>2</v>
          </cell>
          <cell r="D27" t="str">
            <v>Pas. Sloof 15/25</v>
          </cell>
          <cell r="H27" t="str">
            <v>G.41+3/4 I.2(a)+1/2 F.8</v>
          </cell>
          <cell r="I27">
            <v>0.71099999999999997</v>
          </cell>
          <cell r="J27" t="str">
            <v>M3</v>
          </cell>
          <cell r="K27">
            <v>2649475.14</v>
          </cell>
          <cell r="L27">
            <v>1883776.8245399999</v>
          </cell>
        </row>
        <row r="28">
          <cell r="B28">
            <v>3</v>
          </cell>
          <cell r="D28" t="str">
            <v>Pas. Kolom 30/30</v>
          </cell>
          <cell r="H28" t="str">
            <v>G.41+3/4 I.2(a)+1/2 F.8</v>
          </cell>
          <cell r="I28">
            <v>1.5749999999999997</v>
          </cell>
          <cell r="J28" t="str">
            <v>M3</v>
          </cell>
          <cell r="K28">
            <v>2649475.14</v>
          </cell>
          <cell r="L28">
            <v>4172923.3454999994</v>
          </cell>
        </row>
        <row r="29">
          <cell r="B29">
            <v>4</v>
          </cell>
          <cell r="D29" t="str">
            <v>Pas. Dinding Bata adk 1:4</v>
          </cell>
          <cell r="H29" t="str">
            <v>G.33h+G.32a</v>
          </cell>
          <cell r="I29">
            <v>1.1484000000000001</v>
          </cell>
          <cell r="J29" t="str">
            <v>M3</v>
          </cell>
          <cell r="K29">
            <v>383258.81</v>
          </cell>
          <cell r="L29">
            <v>440134.41740400001</v>
          </cell>
        </row>
        <row r="30">
          <cell r="B30">
            <v>5</v>
          </cell>
          <cell r="D30" t="str">
            <v>Plesteran Dinding adk 1: 4</v>
          </cell>
          <cell r="H30" t="str">
            <v>G.50q+G.48</v>
          </cell>
          <cell r="I30">
            <v>19.14</v>
          </cell>
          <cell r="J30" t="str">
            <v>M2</v>
          </cell>
          <cell r="K30">
            <v>19133.61</v>
          </cell>
          <cell r="L30">
            <v>366217.2954</v>
          </cell>
        </row>
        <row r="31">
          <cell r="D31" t="str">
            <v>SUB TOTAL  III</v>
          </cell>
          <cell r="L31">
            <v>9761407.0896119978</v>
          </cell>
        </row>
        <row r="32">
          <cell r="B32" t="str">
            <v>IV</v>
          </cell>
          <cell r="D32" t="str">
            <v>PEKERJAAN PAGAR/ PINTU  BESI</v>
          </cell>
        </row>
        <row r="33">
          <cell r="B33">
            <v>1</v>
          </cell>
          <cell r="D33" t="str">
            <v xml:space="preserve">Pagar Besi </v>
          </cell>
          <cell r="H33" t="str">
            <v>Supl.BMPK.17A</v>
          </cell>
          <cell r="I33">
            <v>16.169999999999998</v>
          </cell>
          <cell r="J33" t="str">
            <v>M2</v>
          </cell>
          <cell r="K33">
            <v>249511.5</v>
          </cell>
          <cell r="L33">
            <v>4034600.96</v>
          </cell>
        </row>
        <row r="34">
          <cell r="B34">
            <v>2</v>
          </cell>
          <cell r="D34" t="str">
            <v>Pintu Besi Kipas</v>
          </cell>
          <cell r="H34" t="str">
            <v>Supl.BMPK.17</v>
          </cell>
          <cell r="I34">
            <v>7.875</v>
          </cell>
          <cell r="J34" t="str">
            <v>M2</v>
          </cell>
          <cell r="K34">
            <v>340533.33</v>
          </cell>
          <cell r="L34">
            <v>2681699.9700000002</v>
          </cell>
        </row>
        <row r="35">
          <cell r="B35">
            <v>3</v>
          </cell>
          <cell r="D35" t="str">
            <v>Pasang Engsel Pintu Besi</v>
          </cell>
          <cell r="H35" t="str">
            <v>Supl.BMPK.2A</v>
          </cell>
          <cell r="I35">
            <v>10</v>
          </cell>
          <cell r="J35" t="str">
            <v>Bh</v>
          </cell>
          <cell r="K35">
            <v>0</v>
          </cell>
          <cell r="L35">
            <v>0</v>
          </cell>
        </row>
        <row r="36">
          <cell r="B36">
            <v>4</v>
          </cell>
          <cell r="D36" t="str">
            <v>Pasang Grendel Pintu Besi</v>
          </cell>
          <cell r="H36" t="str">
            <v>Ls</v>
          </cell>
          <cell r="I36">
            <v>2</v>
          </cell>
          <cell r="J36" t="str">
            <v>Set</v>
          </cell>
          <cell r="L36">
            <v>0</v>
          </cell>
        </row>
        <row r="37">
          <cell r="D37" t="str">
            <v>SUB TOTAL  IV</v>
          </cell>
          <cell r="L37">
            <v>6716300.9299999997</v>
          </cell>
        </row>
        <row r="38">
          <cell r="B38" t="str">
            <v>V</v>
          </cell>
          <cell r="D38" t="str">
            <v>PEKERJAAN LANTAI / PAVING / PENGECATAN</v>
          </cell>
        </row>
        <row r="39">
          <cell r="B39">
            <v>1</v>
          </cell>
          <cell r="D39" t="str">
            <v>Pas. Paving Type Doseksik</v>
          </cell>
          <cell r="H39" t="str">
            <v>G.44</v>
          </cell>
          <cell r="I39">
            <v>60.42</v>
          </cell>
          <cell r="J39" t="str">
            <v>M3</v>
          </cell>
          <cell r="K39">
            <v>612956.9</v>
          </cell>
          <cell r="L39">
            <v>37034855.898000002</v>
          </cell>
        </row>
        <row r="40">
          <cell r="B40">
            <v>2</v>
          </cell>
          <cell r="D40" t="str">
            <v>Pengecatan Dinding</v>
          </cell>
          <cell r="H40" t="str">
            <v>G.53.1</v>
          </cell>
          <cell r="I40">
            <v>30.54</v>
          </cell>
          <cell r="J40" t="str">
            <v>M2</v>
          </cell>
          <cell r="K40">
            <v>7561</v>
          </cell>
          <cell r="L40">
            <v>230912.94</v>
          </cell>
        </row>
        <row r="41">
          <cell r="D41" t="str">
            <v>SUB TOTAL  V</v>
          </cell>
          <cell r="L41">
            <v>37265768.838</v>
          </cell>
        </row>
        <row r="42">
          <cell r="B42" t="str">
            <v>VI</v>
          </cell>
          <cell r="D42" t="str">
            <v>PEKERJAAN PEMBUANGAN SISA PEKERJAAN</v>
          </cell>
        </row>
        <row r="43">
          <cell r="B43">
            <v>1</v>
          </cell>
          <cell r="D43" t="str">
            <v>Pembuangan Sisa Pekerjaan</v>
          </cell>
          <cell r="H43" t="str">
            <v>Ls</v>
          </cell>
          <cell r="I43">
            <v>1</v>
          </cell>
          <cell r="J43" t="str">
            <v>Ls</v>
          </cell>
          <cell r="L43">
            <v>0</v>
          </cell>
        </row>
        <row r="44">
          <cell r="D44" t="str">
            <v>SUB TOTAL  VI</v>
          </cell>
          <cell r="L44">
            <v>0</v>
          </cell>
        </row>
        <row r="45">
          <cell r="B45" t="str">
            <v>A</v>
          </cell>
          <cell r="D45" t="str">
            <v>JUMLAH</v>
          </cell>
          <cell r="L45">
            <v>54565255.208012</v>
          </cell>
        </row>
        <row r="46">
          <cell r="B46" t="str">
            <v>B</v>
          </cell>
          <cell r="D46" t="str">
            <v>PPN 10% x A</v>
          </cell>
          <cell r="L46">
            <v>5456525.5199999996</v>
          </cell>
        </row>
        <row r="47">
          <cell r="B47" t="str">
            <v>C</v>
          </cell>
          <cell r="D47" t="str">
            <v>JUMLAH  (A+B)</v>
          </cell>
          <cell r="L47">
            <v>60021780.728011996</v>
          </cell>
        </row>
        <row r="48">
          <cell r="B48" t="str">
            <v>D</v>
          </cell>
          <cell r="D48" t="str">
            <v>JUMLAH DIBULATKAN</v>
          </cell>
          <cell r="L48">
            <v>60021000</v>
          </cell>
        </row>
        <row r="49">
          <cell r="N49" t="str">
            <v>REKAPITULASI RENCANA ANGGARAN BIAYA</v>
          </cell>
        </row>
        <row r="50">
          <cell r="N50" t="str">
            <v>OWNER'S ESTIMATE</v>
          </cell>
        </row>
        <row r="52">
          <cell r="N52" t="str">
            <v>Kegiatan</v>
          </cell>
          <cell r="O52" t="str">
            <v>:</v>
          </cell>
          <cell r="P52" t="str">
            <v>Pembangunan / Pemagaran Gedung Kantor, Gedung Sekolah</v>
          </cell>
        </row>
        <row r="53">
          <cell r="N53" t="str">
            <v>Pekerjaan</v>
          </cell>
          <cell r="O53" t="str">
            <v>:</v>
          </cell>
          <cell r="P53" t="str">
            <v>Pemagaran Kantor Kelurahan Pinang Jaya</v>
          </cell>
        </row>
        <row r="54">
          <cell r="N54" t="str">
            <v>Lokasi</v>
          </cell>
          <cell r="O54" t="str">
            <v>:</v>
          </cell>
          <cell r="P54" t="str">
            <v>Kota Bandar Lampung</v>
          </cell>
        </row>
        <row r="55">
          <cell r="N55" t="str">
            <v>Tahun Anggaran</v>
          </cell>
          <cell r="O55" t="str">
            <v>:</v>
          </cell>
          <cell r="P55" t="str">
            <v>2006</v>
          </cell>
        </row>
        <row r="57">
          <cell r="N57" t="str">
            <v>NO.</v>
          </cell>
          <cell r="O57" t="str">
            <v>URAIAN  PEKERJAAN</v>
          </cell>
          <cell r="U57" t="str">
            <v>TOTAL</v>
          </cell>
        </row>
        <row r="58">
          <cell r="U58" t="str">
            <v>HARGA</v>
          </cell>
        </row>
        <row r="59">
          <cell r="U59" t="str">
            <v>(Rp)</v>
          </cell>
        </row>
        <row r="60">
          <cell r="N60" t="str">
            <v>I</v>
          </cell>
          <cell r="P60" t="str">
            <v>PEKERJAAN PERSIAPAN</v>
          </cell>
          <cell r="U60">
            <v>575418.17760000005</v>
          </cell>
        </row>
        <row r="61">
          <cell r="N61" t="str">
            <v>II</v>
          </cell>
          <cell r="P61" t="str">
            <v>PEKERJAAN GALIAN DAN TANAH</v>
          </cell>
          <cell r="U61">
            <v>246360.1728</v>
          </cell>
        </row>
        <row r="62">
          <cell r="N62" t="str">
            <v>III</v>
          </cell>
          <cell r="P62" t="str">
            <v>PEKERJAAN PASANGAN DAN BETON</v>
          </cell>
          <cell r="U62">
            <v>9761407.0896119978</v>
          </cell>
        </row>
        <row r="63">
          <cell r="N63" t="str">
            <v>IV</v>
          </cell>
          <cell r="P63" t="str">
            <v>PEKERJAAN PAGAR/ PINTU  BESI</v>
          </cell>
          <cell r="U63">
            <v>6716300.9299999997</v>
          </cell>
        </row>
        <row r="64">
          <cell r="N64" t="str">
            <v>V</v>
          </cell>
          <cell r="P64" t="str">
            <v>PEKERJAAN LANTAI / PAVING / PENGECATAN</v>
          </cell>
          <cell r="U64">
            <v>37265768.838</v>
          </cell>
        </row>
        <row r="65">
          <cell r="N65" t="str">
            <v>VI</v>
          </cell>
          <cell r="P65" t="str">
            <v>PEKERJAAN PEMBUANGAN SISA PEKERJAAN</v>
          </cell>
          <cell r="U65">
            <v>0</v>
          </cell>
        </row>
        <row r="66">
          <cell r="P66" t="str">
            <v>JUMLAH ( I  s/d.  VI)</v>
          </cell>
          <cell r="U66">
            <v>54565255.208012</v>
          </cell>
        </row>
        <row r="67">
          <cell r="P67" t="str">
            <v>PPN 10%</v>
          </cell>
          <cell r="U67">
            <v>5456525.5208012005</v>
          </cell>
        </row>
        <row r="68">
          <cell r="P68" t="str">
            <v>TOTAL</v>
          </cell>
          <cell r="U68">
            <v>60021780.728813201</v>
          </cell>
        </row>
        <row r="69">
          <cell r="P69" t="str">
            <v>DIBULATKAN</v>
          </cell>
          <cell r="U69">
            <v>60021000</v>
          </cell>
        </row>
        <row r="71">
          <cell r="N71" t="str">
            <v>Terbilang</v>
          </cell>
          <cell r="O71" t="str">
            <v>:</v>
          </cell>
          <cell r="P71" t="str">
            <v>Enam Puluh Juta Dua Puluh Satu Ribu Rupiah</v>
          </cell>
        </row>
        <row r="74">
          <cell r="R74" t="str">
            <v>Bandar Lampung, .................2006</v>
          </cell>
        </row>
        <row r="75">
          <cell r="N75" t="str">
            <v>Disetujui</v>
          </cell>
        </row>
        <row r="76">
          <cell r="N76" t="str">
            <v>Pejabat Pembuat Komitmen/Pimpinan Kegiatan</v>
          </cell>
          <cell r="R76" t="str">
            <v>PANITIA PELELANGAN</v>
          </cell>
        </row>
        <row r="82">
          <cell r="N82" t="str">
            <v>A  Z  W  A  R,ST</v>
          </cell>
          <cell r="R82" t="str">
            <v>FAISOL MUCHTAR,ST</v>
          </cell>
        </row>
        <row r="83">
          <cell r="N83" t="str">
            <v>NIP.460020553</v>
          </cell>
          <cell r="R83" t="str">
            <v>NIP. 460021411</v>
          </cell>
        </row>
      </sheetData>
      <sheetData sheetId="3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Kelurahan Labuhan Dalam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31.74</v>
          </cell>
          <cell r="J13" t="str">
            <v>M2</v>
          </cell>
          <cell r="K13">
            <v>3560</v>
          </cell>
          <cell r="L13">
            <v>112994.4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26.45</v>
          </cell>
          <cell r="J14" t="str">
            <v>M1</v>
          </cell>
          <cell r="K14">
            <v>26077.06</v>
          </cell>
          <cell r="L14">
            <v>689738.23999999999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L15">
            <v>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D19" t="str">
            <v>SUB TOTAL  I</v>
          </cell>
          <cell r="L19">
            <v>802732.64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11.505749999999999</v>
          </cell>
          <cell r="J21" t="str">
            <v>M3</v>
          </cell>
          <cell r="K21">
            <v>19775</v>
          </cell>
          <cell r="L21">
            <v>227526.21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2.8764374999999998</v>
          </cell>
          <cell r="J22" t="str">
            <v>M3</v>
          </cell>
          <cell r="K22">
            <v>6660</v>
          </cell>
          <cell r="L22">
            <v>19157.07</v>
          </cell>
        </row>
        <row r="23">
          <cell r="B23">
            <v>3</v>
          </cell>
          <cell r="D23" t="str">
            <v>Pek. Urugan pasir di bawah pondasi</v>
          </cell>
          <cell r="H23" t="str">
            <v>A.18</v>
          </cell>
          <cell r="I23">
            <v>11.505749999999999</v>
          </cell>
          <cell r="J23" t="str">
            <v>M3</v>
          </cell>
          <cell r="K23">
            <v>146691.20000000001</v>
          </cell>
          <cell r="L23">
            <v>1687792.27</v>
          </cell>
        </row>
        <row r="24">
          <cell r="D24" t="str">
            <v>SUB TOTAL  II</v>
          </cell>
          <cell r="L24">
            <v>1934475.55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>Pas. Pondasi Batu Belah hitam adk. 1 : 4</v>
          </cell>
          <cell r="H26" t="str">
            <v>G.32h+G.26(a)</v>
          </cell>
          <cell r="I26">
            <v>6.6124999999999998</v>
          </cell>
          <cell r="J26" t="str">
            <v>M3</v>
          </cell>
          <cell r="K26">
            <v>527127.02</v>
          </cell>
          <cell r="L26">
            <v>3485627.42</v>
          </cell>
        </row>
        <row r="27">
          <cell r="B27">
            <v>2</v>
          </cell>
          <cell r="D27" t="str">
            <v>Pas. Sloof 12/25</v>
          </cell>
          <cell r="H27" t="str">
            <v>G.41+3/4 I.2(a)+1/2 F.8</v>
          </cell>
          <cell r="I27">
            <v>0.79349999999999998</v>
          </cell>
          <cell r="J27" t="str">
            <v>M3</v>
          </cell>
          <cell r="K27">
            <v>2649475.14</v>
          </cell>
          <cell r="L27">
            <v>2102358.52</v>
          </cell>
        </row>
        <row r="28">
          <cell r="B28">
            <v>3</v>
          </cell>
          <cell r="D28" t="str">
            <v>Pas. Kolom Praktis12/12</v>
          </cell>
          <cell r="H28" t="str">
            <v>G.41+3/4 I.2(a)+1/2 F.8</v>
          </cell>
          <cell r="I28">
            <v>0.17639999999999997</v>
          </cell>
          <cell r="J28" t="str">
            <v>M3</v>
          </cell>
          <cell r="K28">
            <v>2649475.14</v>
          </cell>
          <cell r="L28">
            <v>467367.41</v>
          </cell>
        </row>
        <row r="29">
          <cell r="B29">
            <v>4</v>
          </cell>
          <cell r="D29" t="str">
            <v>Pas. Kolom 30/30</v>
          </cell>
          <cell r="H29" t="str">
            <v>G.41+3/4 I.2(a)+1/2 F.8</v>
          </cell>
          <cell r="I29">
            <v>1.26</v>
          </cell>
          <cell r="J29" t="str">
            <v>M3</v>
          </cell>
          <cell r="K29">
            <v>2649475.14</v>
          </cell>
          <cell r="L29">
            <v>3338338.68</v>
          </cell>
        </row>
        <row r="30">
          <cell r="B30">
            <v>5</v>
          </cell>
          <cell r="D30" t="str">
            <v>Pas. Dinding Bata adk 1:4</v>
          </cell>
          <cell r="H30" t="str">
            <v>G.33h+G.32a</v>
          </cell>
          <cell r="I30">
            <v>6.5015999999999998</v>
          </cell>
          <cell r="J30" t="str">
            <v>M3</v>
          </cell>
          <cell r="K30">
            <v>383258.81</v>
          </cell>
          <cell r="L30">
            <v>2491795.48</v>
          </cell>
        </row>
        <row r="31">
          <cell r="B31">
            <v>6</v>
          </cell>
          <cell r="D31" t="str">
            <v>Plesteran Dinding adk 1: 4</v>
          </cell>
          <cell r="H31" t="str">
            <v>G.50q+G.48</v>
          </cell>
          <cell r="I31">
            <v>108.36</v>
          </cell>
          <cell r="J31" t="str">
            <v>M2</v>
          </cell>
          <cell r="K31">
            <v>19133.61</v>
          </cell>
          <cell r="L31">
            <v>2073317.98</v>
          </cell>
        </row>
        <row r="32">
          <cell r="D32" t="str">
            <v>SUB TOTAL  III</v>
          </cell>
          <cell r="L32">
            <v>13958805.49</v>
          </cell>
        </row>
        <row r="33">
          <cell r="B33" t="str">
            <v>IV</v>
          </cell>
          <cell r="D33" t="str">
            <v>PEKERJAAN PAGAR/ PINTU  BESI</v>
          </cell>
        </row>
        <row r="34">
          <cell r="B34">
            <v>1</v>
          </cell>
          <cell r="D34" t="str">
            <v xml:space="preserve">Pagar Besi </v>
          </cell>
          <cell r="H34" t="str">
            <v>Supl.BMPK.17A</v>
          </cell>
          <cell r="I34">
            <v>16.5</v>
          </cell>
          <cell r="J34" t="str">
            <v>M2</v>
          </cell>
          <cell r="K34">
            <v>249511.5</v>
          </cell>
          <cell r="L34">
            <v>4116939.75</v>
          </cell>
        </row>
        <row r="35">
          <cell r="B35">
            <v>2</v>
          </cell>
          <cell r="D35" t="str">
            <v>Pintu Besi Dorong</v>
          </cell>
          <cell r="H35" t="str">
            <v>Supl.BMPK.17</v>
          </cell>
          <cell r="I35">
            <v>5.25</v>
          </cell>
          <cell r="J35" t="str">
            <v>M2</v>
          </cell>
          <cell r="K35">
            <v>340533.33</v>
          </cell>
          <cell r="L35">
            <v>1787799.98</v>
          </cell>
        </row>
        <row r="36">
          <cell r="B36">
            <v>3</v>
          </cell>
          <cell r="D36" t="str">
            <v>Pasang Roda Pintu Dorong</v>
          </cell>
          <cell r="H36" t="str">
            <v>Ls</v>
          </cell>
          <cell r="I36">
            <v>2</v>
          </cell>
          <cell r="J36" t="str">
            <v>Bh</v>
          </cell>
          <cell r="L36">
            <v>0</v>
          </cell>
        </row>
        <row r="37">
          <cell r="B37">
            <v>4</v>
          </cell>
          <cell r="D37" t="str">
            <v>Pasang Rell Pintu Dorong Lengkap</v>
          </cell>
          <cell r="H37" t="str">
            <v>Supl.BMPK.17C</v>
          </cell>
          <cell r="I37">
            <v>8</v>
          </cell>
          <cell r="J37" t="str">
            <v>M'</v>
          </cell>
          <cell r="K37">
            <v>77302.52</v>
          </cell>
          <cell r="L37">
            <v>618420.16</v>
          </cell>
        </row>
        <row r="38">
          <cell r="B38">
            <v>5</v>
          </cell>
          <cell r="D38" t="str">
            <v>Pasang Grendel Pintu Besi</v>
          </cell>
          <cell r="H38" t="str">
            <v>Ls</v>
          </cell>
          <cell r="I38">
            <v>1</v>
          </cell>
          <cell r="J38" t="str">
            <v>Set</v>
          </cell>
          <cell r="L38">
            <v>0</v>
          </cell>
        </row>
        <row r="39">
          <cell r="D39" t="str">
            <v>SUB TOTAL  IV</v>
          </cell>
          <cell r="L39">
            <v>6523159.8900000006</v>
          </cell>
        </row>
        <row r="40">
          <cell r="B40" t="str">
            <v>V</v>
          </cell>
          <cell r="D40" t="str">
            <v>PEKERJAAN LANTAI / PAVING / PENGECATAN</v>
          </cell>
        </row>
        <row r="41">
          <cell r="B41">
            <v>1</v>
          </cell>
          <cell r="D41" t="str">
            <v>Pas. Keramik Lantai 20/20 (Gedung Kantor)</v>
          </cell>
          <cell r="H41" t="str">
            <v>Supl.III(b)</v>
          </cell>
          <cell r="I41">
            <v>109.19</v>
          </cell>
          <cell r="J41" t="str">
            <v>M2</v>
          </cell>
          <cell r="K41">
            <v>85941.59</v>
          </cell>
          <cell r="L41">
            <v>9383962.2100000009</v>
          </cell>
        </row>
        <row r="42">
          <cell r="B42">
            <v>2</v>
          </cell>
          <cell r="D42" t="str">
            <v>Pas. Paving Type Doseksik</v>
          </cell>
          <cell r="H42" t="str">
            <v>G.60.1(a)</v>
          </cell>
          <cell r="I42">
            <v>40</v>
          </cell>
          <cell r="J42" t="str">
            <v>M3</v>
          </cell>
          <cell r="K42">
            <v>78015.100000000006</v>
          </cell>
          <cell r="L42">
            <v>3120604</v>
          </cell>
        </row>
        <row r="43">
          <cell r="B43">
            <v>3</v>
          </cell>
          <cell r="D43" t="str">
            <v>Pengecatan Dinding</v>
          </cell>
          <cell r="H43" t="str">
            <v>G.53.1</v>
          </cell>
          <cell r="I43">
            <v>114.66</v>
          </cell>
          <cell r="J43" t="str">
            <v>M2</v>
          </cell>
          <cell r="K43">
            <v>7561</v>
          </cell>
          <cell r="L43">
            <v>866944.26</v>
          </cell>
        </row>
        <row r="44">
          <cell r="D44" t="str">
            <v>SUB TOTAL  V</v>
          </cell>
          <cell r="L44">
            <v>13371510.470000001</v>
          </cell>
        </row>
        <row r="45">
          <cell r="B45" t="str">
            <v>VI</v>
          </cell>
          <cell r="D45" t="str">
            <v>PEKERJAAN PEMBUANGAN SISA PEKERJAAN</v>
          </cell>
        </row>
        <row r="46">
          <cell r="B46">
            <v>1</v>
          </cell>
          <cell r="D46" t="str">
            <v>Pembuangan Sisa Pekerjaan</v>
          </cell>
          <cell r="H46" t="str">
            <v>Ls</v>
          </cell>
          <cell r="I46">
            <v>1</v>
          </cell>
          <cell r="J46" t="str">
            <v>Ls</v>
          </cell>
          <cell r="L46">
            <v>0</v>
          </cell>
        </row>
        <row r="47">
          <cell r="D47" t="str">
            <v>SUB TOTAL  VI</v>
          </cell>
          <cell r="L47">
            <v>0</v>
          </cell>
        </row>
        <row r="48">
          <cell r="D48" t="str">
            <v>JUMLAH</v>
          </cell>
          <cell r="L48">
            <v>36590684.039999999</v>
          </cell>
        </row>
        <row r="49">
          <cell r="D49" t="str">
            <v>PPN 10% X A</v>
          </cell>
          <cell r="L49">
            <v>3659068.4040000001</v>
          </cell>
        </row>
        <row r="50">
          <cell r="D50" t="str">
            <v>JUMLAH  (A+B)</v>
          </cell>
          <cell r="L50">
            <v>40249752.443999998</v>
          </cell>
        </row>
        <row r="51">
          <cell r="D51" t="str">
            <v>JUMLAH DIBULATKAN</v>
          </cell>
          <cell r="L51">
            <v>40249000</v>
          </cell>
        </row>
        <row r="52">
          <cell r="N52" t="str">
            <v>REKAPITULASI RENCANA ANGGARAN BIAYA</v>
          </cell>
        </row>
        <row r="53">
          <cell r="N53" t="str">
            <v>OWNER'S ESTIMATE</v>
          </cell>
        </row>
        <row r="55">
          <cell r="N55" t="str">
            <v>Kegiatan</v>
          </cell>
          <cell r="O55" t="str">
            <v>:</v>
          </cell>
          <cell r="P55" t="str">
            <v>Pembangunan / Pemagaran Gedung Kantor, Gedung Sekolah</v>
          </cell>
        </row>
        <row r="56">
          <cell r="N56" t="str">
            <v>Pekerjaan</v>
          </cell>
          <cell r="O56" t="str">
            <v>:</v>
          </cell>
          <cell r="P56" t="str">
            <v>Pemagaran Kantor Kelurahan Labuhan Dalam</v>
          </cell>
        </row>
        <row r="57">
          <cell r="N57" t="str">
            <v>Lokasi</v>
          </cell>
          <cell r="O57" t="str">
            <v>:</v>
          </cell>
          <cell r="P57" t="str">
            <v>Kota Bandar Lampung</v>
          </cell>
        </row>
        <row r="58">
          <cell r="N58" t="str">
            <v>Tahun Anggaran</v>
          </cell>
          <cell r="O58" t="str">
            <v>:</v>
          </cell>
          <cell r="P58" t="str">
            <v>2006</v>
          </cell>
        </row>
        <row r="60">
          <cell r="N60" t="str">
            <v>NO.</v>
          </cell>
          <cell r="O60" t="str">
            <v>URAIAN  PEKERJAAN</v>
          </cell>
          <cell r="U60" t="str">
            <v>TOTAL</v>
          </cell>
        </row>
        <row r="61">
          <cell r="U61" t="str">
            <v>HARGA</v>
          </cell>
        </row>
        <row r="62">
          <cell r="U62" t="str">
            <v>(Rp)</v>
          </cell>
        </row>
        <row r="63">
          <cell r="N63" t="str">
            <v>I</v>
          </cell>
          <cell r="P63" t="str">
            <v>PEKERJAAN PERSIAPAN</v>
          </cell>
          <cell r="U63">
            <v>802732.64</v>
          </cell>
        </row>
        <row r="64">
          <cell r="N64" t="str">
            <v>II</v>
          </cell>
          <cell r="P64" t="str">
            <v>PEKERJAAN GALIAN DAN TANAH</v>
          </cell>
          <cell r="U64">
            <v>1934475.55</v>
          </cell>
        </row>
        <row r="65">
          <cell r="N65" t="str">
            <v>III</v>
          </cell>
          <cell r="P65" t="str">
            <v>PEKERJAAN PASANGAN DAN BETON</v>
          </cell>
          <cell r="U65">
            <v>13958805.49</v>
          </cell>
        </row>
        <row r="66">
          <cell r="N66" t="str">
            <v>IV</v>
          </cell>
          <cell r="P66" t="str">
            <v>PEKERJAAN PAGAR/ PINTU  BESI</v>
          </cell>
          <cell r="U66">
            <v>6523159.8900000006</v>
          </cell>
        </row>
        <row r="67">
          <cell r="N67" t="str">
            <v>V</v>
          </cell>
          <cell r="P67" t="str">
            <v>PEKERJAAN LANTAI / PAVING / PENGECATAN</v>
          </cell>
          <cell r="U67">
            <v>13371510.470000001</v>
          </cell>
        </row>
        <row r="68">
          <cell r="N68" t="str">
            <v>VI</v>
          </cell>
          <cell r="P68" t="str">
            <v>PEKERJAAN PEMBUANGAN SISA PEKERJAAN</v>
          </cell>
          <cell r="U68">
            <v>0</v>
          </cell>
        </row>
        <row r="69">
          <cell r="P69" t="str">
            <v>JUMLAH ( I  s/d.  VI)</v>
          </cell>
          <cell r="U69">
            <v>36590684.039999999</v>
          </cell>
        </row>
        <row r="70">
          <cell r="P70" t="str">
            <v>PPN 10%</v>
          </cell>
          <cell r="U70">
            <v>3659068.4040000001</v>
          </cell>
        </row>
        <row r="71">
          <cell r="P71" t="str">
            <v>TOTAL</v>
          </cell>
          <cell r="U71">
            <v>40249752.443999998</v>
          </cell>
        </row>
        <row r="72">
          <cell r="P72" t="str">
            <v>DIBULATKAN</v>
          </cell>
          <cell r="U72">
            <v>40249000</v>
          </cell>
        </row>
        <row r="74">
          <cell r="N74" t="str">
            <v>Terbilang</v>
          </cell>
          <cell r="O74" t="str">
            <v>:</v>
          </cell>
          <cell r="P74" t="str">
            <v>Empat Puluh Juta Dua Ratus Empat Puluh Sembilan Ribu Rupiah</v>
          </cell>
        </row>
        <row r="77">
          <cell r="R77" t="str">
            <v>Bandar Lampung, .................2006</v>
          </cell>
        </row>
        <row r="78">
          <cell r="N78" t="str">
            <v>Disetujui</v>
          </cell>
        </row>
        <row r="79">
          <cell r="N79" t="str">
            <v>Pejabat Pembuat Komitmen/Pimpinan Kegiatan</v>
          </cell>
          <cell r="R79" t="str">
            <v>PANITIA PELELANGAN</v>
          </cell>
        </row>
        <row r="85">
          <cell r="N85" t="str">
            <v>A  Z  W  A  R,ST</v>
          </cell>
          <cell r="R85" t="str">
            <v>FAISOL MUCHTAR,ST</v>
          </cell>
        </row>
        <row r="86">
          <cell r="N86" t="str">
            <v>NIP.460020553</v>
          </cell>
          <cell r="R86" t="str">
            <v>NIP. 460021411</v>
          </cell>
        </row>
      </sheetData>
      <sheetData sheetId="4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Kelurahan Sukabumi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79.816000000000003</v>
          </cell>
          <cell r="J13" t="str">
            <v>M2</v>
          </cell>
          <cell r="K13">
            <v>3560</v>
          </cell>
          <cell r="L13">
            <v>284144.96000000002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25</v>
          </cell>
          <cell r="J14" t="str">
            <v>M1</v>
          </cell>
          <cell r="K14">
            <v>26077.06</v>
          </cell>
          <cell r="L14">
            <v>651926.5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L15">
            <v>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D19" t="str">
            <v>SUB TOTAL  I</v>
          </cell>
          <cell r="L19">
            <v>936071.46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31.563600000000001</v>
          </cell>
          <cell r="J21" t="str">
            <v>M3</v>
          </cell>
          <cell r="K21">
            <v>19775</v>
          </cell>
          <cell r="L21">
            <v>624170.18999999994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7.8909000000000002</v>
          </cell>
          <cell r="J22" t="str">
            <v>M3</v>
          </cell>
          <cell r="K22">
            <v>6660</v>
          </cell>
          <cell r="L22">
            <v>52553.39</v>
          </cell>
        </row>
        <row r="23">
          <cell r="B23">
            <v>3</v>
          </cell>
          <cell r="D23" t="str">
            <v>Pek. Urugan pasir di bawah pondasi</v>
          </cell>
          <cell r="H23" t="str">
            <v>A.18</v>
          </cell>
          <cell r="I23">
            <v>1.8140000000000001</v>
          </cell>
          <cell r="J23" t="str">
            <v>M3</v>
          </cell>
          <cell r="K23">
            <v>146691.20000000001</v>
          </cell>
          <cell r="L23">
            <v>266097.84000000003</v>
          </cell>
        </row>
        <row r="24">
          <cell r="D24" t="str">
            <v>SUB TOTAL  II</v>
          </cell>
          <cell r="L24">
            <v>942821.41999999993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>Pas. Pondasi Batu Belah hitam adk. 1 : 4</v>
          </cell>
          <cell r="H26" t="str">
            <v>G.32h+G.26(a)</v>
          </cell>
          <cell r="I26">
            <v>21.042400000000001</v>
          </cell>
          <cell r="J26" t="str">
            <v>M3</v>
          </cell>
          <cell r="K26">
            <v>527127.02</v>
          </cell>
          <cell r="L26">
            <v>11092017.609999999</v>
          </cell>
        </row>
        <row r="27">
          <cell r="B27">
            <v>2</v>
          </cell>
          <cell r="D27" t="str">
            <v>Pas. Sloof 15/25</v>
          </cell>
          <cell r="H27" t="str">
            <v>G.41+3/4 I.2(a)+1/2 F.8</v>
          </cell>
          <cell r="I27">
            <v>2.7210000000000001</v>
          </cell>
          <cell r="J27" t="str">
            <v>M3</v>
          </cell>
          <cell r="K27">
            <v>2649475.14</v>
          </cell>
          <cell r="L27">
            <v>7209221.8600000003</v>
          </cell>
        </row>
        <row r="28">
          <cell r="B28">
            <v>3</v>
          </cell>
          <cell r="D28" t="str">
            <v>Pas. Kolom Praktis12/12</v>
          </cell>
          <cell r="H28" t="str">
            <v>G.41+3/4 I.2(a)+1/2 F.8</v>
          </cell>
          <cell r="I28">
            <v>0.45288</v>
          </cell>
          <cell r="J28" t="str">
            <v>M3</v>
          </cell>
          <cell r="K28">
            <v>2649475.14</v>
          </cell>
          <cell r="L28">
            <v>1199894.3</v>
          </cell>
        </row>
        <row r="29">
          <cell r="B29">
            <v>4</v>
          </cell>
          <cell r="D29" t="str">
            <v>Pas. Kolom 25/25</v>
          </cell>
          <cell r="H29" t="str">
            <v>G.41+3/4 I.2(a)+1/2 F.8</v>
          </cell>
          <cell r="I29">
            <v>1.2718750000000001</v>
          </cell>
          <cell r="J29" t="str">
            <v>M3</v>
          </cell>
          <cell r="K29">
            <v>2649475.14</v>
          </cell>
          <cell r="L29">
            <v>3369801.19</v>
          </cell>
        </row>
        <row r="30">
          <cell r="B30">
            <v>5</v>
          </cell>
          <cell r="D30" t="str">
            <v>Pas. Dinding Bata adk 1:4</v>
          </cell>
          <cell r="H30" t="str">
            <v>G.33h+G.32a</v>
          </cell>
          <cell r="I30">
            <v>13.508399999999998</v>
          </cell>
          <cell r="J30" t="str">
            <v>M3</v>
          </cell>
          <cell r="K30">
            <v>383258.81</v>
          </cell>
          <cell r="L30">
            <v>5177213.3099999996</v>
          </cell>
        </row>
        <row r="31">
          <cell r="B31">
            <v>6</v>
          </cell>
          <cell r="D31" t="str">
            <v>Plesteran Dinding adk 1: 4</v>
          </cell>
          <cell r="H31" t="str">
            <v>G.50q+G.48</v>
          </cell>
          <cell r="I31">
            <v>232.68799999999999</v>
          </cell>
          <cell r="J31" t="str">
            <v>M2</v>
          </cell>
          <cell r="K31">
            <v>19133.61</v>
          </cell>
          <cell r="L31">
            <v>4452161.4400000004</v>
          </cell>
        </row>
        <row r="32">
          <cell r="D32" t="str">
            <v>SUB TOTAL  III</v>
          </cell>
          <cell r="L32">
            <v>32500309.710000001</v>
          </cell>
        </row>
        <row r="33">
          <cell r="B33" t="str">
            <v>IV</v>
          </cell>
          <cell r="D33" t="str">
            <v>PEKERJAAN PAGAR/ PINTU  BESI</v>
          </cell>
        </row>
        <row r="34">
          <cell r="B34">
            <v>1</v>
          </cell>
          <cell r="D34" t="str">
            <v xml:space="preserve">Pagar Besi </v>
          </cell>
          <cell r="H34" t="str">
            <v>Supl.BMPK.17A</v>
          </cell>
          <cell r="I34">
            <v>15.95</v>
          </cell>
          <cell r="J34" t="str">
            <v>M2</v>
          </cell>
          <cell r="K34">
            <v>249511.5</v>
          </cell>
          <cell r="L34">
            <v>3979708.43</v>
          </cell>
        </row>
        <row r="35">
          <cell r="B35">
            <v>2</v>
          </cell>
          <cell r="D35" t="str">
            <v>Pintu Besi Dorong</v>
          </cell>
          <cell r="H35" t="str">
            <v>Supl.BMPK.17</v>
          </cell>
          <cell r="I35">
            <v>6</v>
          </cell>
          <cell r="J35" t="str">
            <v>M2</v>
          </cell>
          <cell r="K35">
            <v>340533.33</v>
          </cell>
          <cell r="L35">
            <v>2043199.98</v>
          </cell>
        </row>
        <row r="36">
          <cell r="B36">
            <v>3</v>
          </cell>
          <cell r="D36" t="str">
            <v>Pasang Roda Pintu Dorong</v>
          </cell>
          <cell r="H36" t="str">
            <v>Ls</v>
          </cell>
          <cell r="I36">
            <v>2</v>
          </cell>
          <cell r="J36" t="str">
            <v>Bh</v>
          </cell>
          <cell r="L36">
            <v>0</v>
          </cell>
        </row>
        <row r="37">
          <cell r="B37">
            <v>4</v>
          </cell>
          <cell r="D37" t="str">
            <v>Pasang Rell Pintu Dorong Lengkap</v>
          </cell>
          <cell r="H37" t="str">
            <v>Supl.BMPK.17C</v>
          </cell>
          <cell r="I37">
            <v>9</v>
          </cell>
          <cell r="J37" t="str">
            <v>M'</v>
          </cell>
          <cell r="K37">
            <v>77302.52</v>
          </cell>
          <cell r="L37">
            <v>695722.68</v>
          </cell>
        </row>
        <row r="38">
          <cell r="B38">
            <v>5</v>
          </cell>
          <cell r="D38" t="str">
            <v>Pasang Grendel Pintu Besi</v>
          </cell>
          <cell r="H38" t="str">
            <v>Ls</v>
          </cell>
          <cell r="I38">
            <v>1</v>
          </cell>
          <cell r="J38" t="str">
            <v>Set</v>
          </cell>
          <cell r="L38">
            <v>0</v>
          </cell>
        </row>
        <row r="39">
          <cell r="D39" t="str">
            <v>SUB TOTAL  IV</v>
          </cell>
          <cell r="L39">
            <v>6718631.0899999999</v>
          </cell>
        </row>
        <row r="40">
          <cell r="B40" t="str">
            <v>V</v>
          </cell>
          <cell r="D40" t="str">
            <v>PEKERJAAN PEMBUANGAN SISA PEKERJAAN</v>
          </cell>
        </row>
        <row r="41">
          <cell r="B41">
            <v>1</v>
          </cell>
          <cell r="D41" t="str">
            <v>Pembuangan Sisa Pekerjaan</v>
          </cell>
          <cell r="H41" t="str">
            <v>Ls</v>
          </cell>
          <cell r="I41">
            <v>1</v>
          </cell>
          <cell r="J41" t="str">
            <v>Ls</v>
          </cell>
          <cell r="L41">
            <v>0</v>
          </cell>
        </row>
        <row r="42">
          <cell r="D42" t="str">
            <v>SUB TOTAL  V</v>
          </cell>
          <cell r="L42">
            <v>0</v>
          </cell>
        </row>
        <row r="43">
          <cell r="D43" t="str">
            <v>JUMLAH</v>
          </cell>
          <cell r="L43">
            <v>41097833.680000015</v>
          </cell>
        </row>
        <row r="44">
          <cell r="D44" t="str">
            <v>PPN 10% X A</v>
          </cell>
          <cell r="L44">
            <v>4109783.3680000016</v>
          </cell>
        </row>
        <row r="45">
          <cell r="D45" t="str">
            <v>JUMLAH  (A+B)</v>
          </cell>
          <cell r="L45">
            <v>45207617.048000015</v>
          </cell>
        </row>
        <row r="46">
          <cell r="D46" t="str">
            <v>JUMLAH DIBULATKAN</v>
          </cell>
          <cell r="L46">
            <v>45207000</v>
          </cell>
        </row>
        <row r="47">
          <cell r="N47" t="str">
            <v>REKAPITULASI RENCANA ANGGARAN BIAYA</v>
          </cell>
        </row>
        <row r="48">
          <cell r="N48" t="str">
            <v>OWNER'S ESTIMATE</v>
          </cell>
        </row>
        <row r="50">
          <cell r="N50" t="str">
            <v>Kegiatan</v>
          </cell>
          <cell r="O50" t="str">
            <v>:</v>
          </cell>
          <cell r="P50" t="str">
            <v>Pembangunan / Pemagaran Gedung Kantor, Gedung Sekolah</v>
          </cell>
        </row>
        <row r="51">
          <cell r="N51" t="str">
            <v>Pekerjaan</v>
          </cell>
          <cell r="O51" t="str">
            <v>:</v>
          </cell>
          <cell r="P51" t="str">
            <v>Pemagaran Kantor Kelurahan Sukabumi</v>
          </cell>
        </row>
        <row r="52">
          <cell r="N52" t="str">
            <v>Lokasi</v>
          </cell>
          <cell r="O52" t="str">
            <v>:</v>
          </cell>
          <cell r="P52" t="str">
            <v>Kota Bandar Lampung</v>
          </cell>
        </row>
        <row r="53">
          <cell r="N53" t="str">
            <v>Tahun Anggaran</v>
          </cell>
          <cell r="O53" t="str">
            <v>:</v>
          </cell>
          <cell r="P53" t="str">
            <v>2006</v>
          </cell>
        </row>
        <row r="55">
          <cell r="N55" t="str">
            <v>NO.</v>
          </cell>
          <cell r="O55" t="str">
            <v>URAIAN  PEKERJAAN</v>
          </cell>
          <cell r="U55" t="str">
            <v>TOTAL</v>
          </cell>
        </row>
        <row r="56">
          <cell r="U56" t="str">
            <v>HARGA</v>
          </cell>
        </row>
        <row r="57">
          <cell r="U57" t="str">
            <v>(Rp)</v>
          </cell>
        </row>
        <row r="58">
          <cell r="N58" t="str">
            <v>I</v>
          </cell>
          <cell r="P58" t="str">
            <v>PEKERJAAN PERSIAPAN</v>
          </cell>
          <cell r="U58">
            <v>936071.46</v>
          </cell>
        </row>
        <row r="59">
          <cell r="N59" t="str">
            <v>II</v>
          </cell>
          <cell r="P59" t="str">
            <v>PEKERJAAN GALIAN DAN TANAH</v>
          </cell>
          <cell r="U59">
            <v>942821.41999999993</v>
          </cell>
        </row>
        <row r="60">
          <cell r="N60" t="str">
            <v>III</v>
          </cell>
          <cell r="P60" t="str">
            <v>PEKERJAAN PASANGAN DAN BETON</v>
          </cell>
          <cell r="U60">
            <v>32500309.710000001</v>
          </cell>
        </row>
        <row r="61">
          <cell r="N61" t="str">
            <v>IV</v>
          </cell>
          <cell r="P61" t="str">
            <v>PEKERJAAN PAGAR/ PINTU  BESI</v>
          </cell>
          <cell r="U61">
            <v>6718631.0899999999</v>
          </cell>
        </row>
        <row r="62">
          <cell r="N62" t="str">
            <v>V</v>
          </cell>
          <cell r="P62" t="str">
            <v>PEKERJAAN PEMBUANGAN SISA PEKERJAAN</v>
          </cell>
          <cell r="U62">
            <v>0</v>
          </cell>
        </row>
        <row r="63">
          <cell r="N63" t="str">
            <v>VI</v>
          </cell>
          <cell r="P63" t="e">
            <v>#N/A</v>
          </cell>
          <cell r="U63">
            <v>0</v>
          </cell>
        </row>
        <row r="64">
          <cell r="P64" t="str">
            <v>JUMLAH ( I  s/d.  VI)</v>
          </cell>
          <cell r="U64">
            <v>41097833.680000007</v>
          </cell>
        </row>
        <row r="65">
          <cell r="P65" t="str">
            <v>PPN 10%</v>
          </cell>
          <cell r="U65">
            <v>4109783.3680000007</v>
          </cell>
        </row>
        <row r="66">
          <cell r="P66" t="str">
            <v>TOTAL</v>
          </cell>
          <cell r="U66">
            <v>45207617.048000008</v>
          </cell>
        </row>
        <row r="67">
          <cell r="P67" t="str">
            <v>DIBULATKAN</v>
          </cell>
          <cell r="U67">
            <v>45207000</v>
          </cell>
        </row>
        <row r="69">
          <cell r="N69" t="str">
            <v>Terbilang</v>
          </cell>
          <cell r="O69" t="str">
            <v>:</v>
          </cell>
          <cell r="P69" t="str">
            <v>Empat Puluh Lima Juta Dua Ratus Tujuh Ribu Rupiah</v>
          </cell>
        </row>
        <row r="72">
          <cell r="R72" t="str">
            <v>Bandar Lampung, .................2006</v>
          </cell>
        </row>
        <row r="73">
          <cell r="N73" t="str">
            <v>Disetujui</v>
          </cell>
        </row>
        <row r="74">
          <cell r="N74" t="str">
            <v>Pejabat Pembuat Komitmen/Pimpinan Kegiatan</v>
          </cell>
          <cell r="R74" t="str">
            <v>PANITIA PELELANGAN</v>
          </cell>
        </row>
        <row r="80">
          <cell r="N80" t="str">
            <v>A  Z  W  A  R,ST</v>
          </cell>
          <cell r="R80" t="str">
            <v>FAISOL MUCHTAR,ST</v>
          </cell>
        </row>
        <row r="81">
          <cell r="N81" t="str">
            <v>NIP.460020553</v>
          </cell>
          <cell r="R81" t="str">
            <v>NIP. 460021411</v>
          </cell>
        </row>
      </sheetData>
      <sheetData sheetId="5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Kelurahan Campang Raya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66.816000000000003</v>
          </cell>
          <cell r="J13" t="str">
            <v>M2</v>
          </cell>
          <cell r="K13">
            <v>3560</v>
          </cell>
          <cell r="L13">
            <v>237864.95999999999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45</v>
          </cell>
          <cell r="J14" t="str">
            <v>M1</v>
          </cell>
          <cell r="K14">
            <v>26077.06</v>
          </cell>
          <cell r="L14">
            <v>1173467.7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L15">
            <v>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D19" t="str">
            <v>SUB TOTAL  I</v>
          </cell>
          <cell r="L19">
            <v>1411332.66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24.220799999999997</v>
          </cell>
          <cell r="J21" t="str">
            <v>M3</v>
          </cell>
          <cell r="K21">
            <v>19775</v>
          </cell>
          <cell r="L21">
            <v>478966.32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6.0551999999999992</v>
          </cell>
          <cell r="J22" t="str">
            <v>M3</v>
          </cell>
          <cell r="K22">
            <v>6660</v>
          </cell>
          <cell r="L22">
            <v>40327.629999999997</v>
          </cell>
        </row>
        <row r="23">
          <cell r="B23">
            <v>3</v>
          </cell>
          <cell r="D23" t="str">
            <v>Pek. Urugan pasir di bawah pondasi</v>
          </cell>
          <cell r="H23" t="str">
            <v>A.18</v>
          </cell>
          <cell r="I23">
            <v>1.3920000000000001</v>
          </cell>
          <cell r="J23" t="str">
            <v>M3</v>
          </cell>
          <cell r="K23">
            <v>146691.20000000001</v>
          </cell>
          <cell r="L23">
            <v>204194.15</v>
          </cell>
        </row>
        <row r="24">
          <cell r="D24" t="str">
            <v>SUB TOTAL  II</v>
          </cell>
          <cell r="L24">
            <v>723488.1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>Pas. Pondasi Batu Belah hitam adk. 1 : 4</v>
          </cell>
          <cell r="H26" t="str">
            <v>G.32h+G.26(a)</v>
          </cell>
          <cell r="I26">
            <v>16.147199999999998</v>
          </cell>
          <cell r="J26" t="str">
            <v>M3</v>
          </cell>
          <cell r="K26">
            <v>527127.02</v>
          </cell>
          <cell r="L26">
            <v>8511625.4199999999</v>
          </cell>
        </row>
        <row r="27">
          <cell r="B27">
            <v>2</v>
          </cell>
          <cell r="D27" t="str">
            <v>Pas. Sloof 15/25</v>
          </cell>
          <cell r="H27" t="str">
            <v>G.41+3/4 I.2(a)+1/2 F.8</v>
          </cell>
          <cell r="I27">
            <v>2.0880000000000001</v>
          </cell>
          <cell r="J27" t="str">
            <v>M3</v>
          </cell>
          <cell r="K27">
            <v>2649475.14</v>
          </cell>
          <cell r="L27">
            <v>5532104.0899999999</v>
          </cell>
        </row>
        <row r="28">
          <cell r="B28">
            <v>3</v>
          </cell>
          <cell r="D28" t="str">
            <v>Pas. Kolom Praktis12/12</v>
          </cell>
          <cell r="H28" t="str">
            <v>G.41+3/4 I.2(a)+1/2 F.8</v>
          </cell>
          <cell r="I28">
            <v>0.1764</v>
          </cell>
          <cell r="J28" t="str">
            <v>M3</v>
          </cell>
          <cell r="K28">
            <v>2649475.14</v>
          </cell>
          <cell r="L28">
            <v>467367.41</v>
          </cell>
        </row>
        <row r="29">
          <cell r="B29">
            <v>4</v>
          </cell>
          <cell r="D29" t="str">
            <v>Pas. Kolom 25/25</v>
          </cell>
          <cell r="H29" t="str">
            <v>G.41+3/4 I.2(a)+1/2 F.8</v>
          </cell>
          <cell r="I29">
            <v>1.75</v>
          </cell>
          <cell r="J29" t="str">
            <v>M3</v>
          </cell>
          <cell r="K29">
            <v>2649475.14</v>
          </cell>
          <cell r="L29">
            <v>4636581.5</v>
          </cell>
        </row>
        <row r="30">
          <cell r="B30">
            <v>5</v>
          </cell>
          <cell r="D30" t="str">
            <v>Pas. Dinding Bata adk 1:4</v>
          </cell>
          <cell r="H30" t="str">
            <v>G.33h+G.32a</v>
          </cell>
          <cell r="I30">
            <v>5.4161999999999999</v>
          </cell>
          <cell r="J30" t="str">
            <v>M3</v>
          </cell>
          <cell r="K30">
            <v>383258.81</v>
          </cell>
          <cell r="L30">
            <v>2075806.37</v>
          </cell>
        </row>
        <row r="31">
          <cell r="B31">
            <v>6</v>
          </cell>
          <cell r="D31" t="str">
            <v>Plesteran Dinding adk 1: 4</v>
          </cell>
          <cell r="H31" t="str">
            <v>G.50q+G.48</v>
          </cell>
          <cell r="I31">
            <v>90.27</v>
          </cell>
          <cell r="J31" t="str">
            <v>M2</v>
          </cell>
          <cell r="K31">
            <v>19133.61</v>
          </cell>
          <cell r="L31">
            <v>1727190.97</v>
          </cell>
        </row>
        <row r="32">
          <cell r="D32" t="str">
            <v>SUB TOTAL  III</v>
          </cell>
          <cell r="L32">
            <v>22950675.760000002</v>
          </cell>
        </row>
        <row r="33">
          <cell r="B33" t="str">
            <v>IV</v>
          </cell>
          <cell r="D33" t="str">
            <v>PEKERJAAN PAGAR/ PINTU  BESI</v>
          </cell>
        </row>
        <row r="34">
          <cell r="B34">
            <v>1</v>
          </cell>
          <cell r="D34" t="str">
            <v xml:space="preserve">Pagar Besi </v>
          </cell>
          <cell r="H34" t="str">
            <v>Supl.BMPK.17A</v>
          </cell>
          <cell r="I34">
            <v>40.424999999999997</v>
          </cell>
          <cell r="J34" t="str">
            <v>M2</v>
          </cell>
          <cell r="K34">
            <v>249511.5</v>
          </cell>
          <cell r="L34">
            <v>10086502.390000001</v>
          </cell>
        </row>
        <row r="35">
          <cell r="B35">
            <v>2</v>
          </cell>
          <cell r="D35" t="str">
            <v>Pintu Besi Dorong (2 UNIT)</v>
          </cell>
          <cell r="H35" t="str">
            <v>Supl.BMPK.17</v>
          </cell>
          <cell r="I35">
            <v>12</v>
          </cell>
          <cell r="J35" t="str">
            <v>M2</v>
          </cell>
          <cell r="K35">
            <v>340533.33</v>
          </cell>
          <cell r="L35">
            <v>4086399.96</v>
          </cell>
        </row>
        <row r="36">
          <cell r="B36">
            <v>3</v>
          </cell>
          <cell r="D36" t="str">
            <v>Pasang Roda Pintu Dorong</v>
          </cell>
          <cell r="H36" t="str">
            <v>Ls</v>
          </cell>
          <cell r="I36">
            <v>4</v>
          </cell>
          <cell r="J36" t="str">
            <v>Bh</v>
          </cell>
          <cell r="L36">
            <v>0</v>
          </cell>
        </row>
        <row r="37">
          <cell r="B37">
            <v>4</v>
          </cell>
          <cell r="D37" t="str">
            <v>Pasang Rell Pintu Dorong Lengkap</v>
          </cell>
          <cell r="H37" t="str">
            <v>Supl.BMPK.17C</v>
          </cell>
          <cell r="I37">
            <v>18</v>
          </cell>
          <cell r="J37" t="str">
            <v>M'</v>
          </cell>
          <cell r="K37">
            <v>77302.52</v>
          </cell>
          <cell r="L37">
            <v>1391445.36</v>
          </cell>
        </row>
        <row r="38">
          <cell r="B38">
            <v>5</v>
          </cell>
          <cell r="D38" t="str">
            <v>Pasang Grendel Pintu Besi</v>
          </cell>
          <cell r="H38" t="str">
            <v>Ls</v>
          </cell>
          <cell r="I38">
            <v>2</v>
          </cell>
          <cell r="J38" t="str">
            <v>Set</v>
          </cell>
          <cell r="L38">
            <v>0</v>
          </cell>
        </row>
        <row r="39">
          <cell r="D39" t="str">
            <v>SUB TOTAL  IV</v>
          </cell>
          <cell r="L39">
            <v>15564347.710000001</v>
          </cell>
        </row>
        <row r="40">
          <cell r="B40" t="str">
            <v>V</v>
          </cell>
          <cell r="D40" t="str">
            <v>PEKERJAAN LANTAI / PAVING / PENGECATAN</v>
          </cell>
        </row>
        <row r="41">
          <cell r="B41">
            <v>1</v>
          </cell>
          <cell r="D41" t="str">
            <v>Pengecatan Dinding</v>
          </cell>
          <cell r="H41" t="str">
            <v>G.53.1</v>
          </cell>
          <cell r="I41">
            <v>109.345</v>
          </cell>
          <cell r="J41" t="str">
            <v>M2</v>
          </cell>
          <cell r="K41">
            <v>7561</v>
          </cell>
          <cell r="L41">
            <v>826757.55</v>
          </cell>
        </row>
        <row r="42">
          <cell r="D42" t="str">
            <v>SUB TOTAL  V</v>
          </cell>
          <cell r="L42">
            <v>826757.55</v>
          </cell>
        </row>
        <row r="43">
          <cell r="B43" t="str">
            <v>VI</v>
          </cell>
          <cell r="D43" t="str">
            <v>PEKERJAAN PEMBUANGAN SISA PEKERJAAN</v>
          </cell>
        </row>
        <row r="44">
          <cell r="B44">
            <v>1</v>
          </cell>
          <cell r="D44" t="str">
            <v>Pembuangan Sisa Pekerjaan</v>
          </cell>
          <cell r="H44" t="str">
            <v>Ls</v>
          </cell>
          <cell r="I44">
            <v>1</v>
          </cell>
          <cell r="J44" t="str">
            <v>Ls</v>
          </cell>
          <cell r="L44">
            <v>0</v>
          </cell>
        </row>
        <row r="45">
          <cell r="D45" t="str">
            <v>SUB TOTAL  VI</v>
          </cell>
          <cell r="L45">
            <v>0</v>
          </cell>
        </row>
        <row r="46">
          <cell r="D46" t="str">
            <v>JUMLAH</v>
          </cell>
          <cell r="L46">
            <v>41476601.780000001</v>
          </cell>
        </row>
        <row r="47">
          <cell r="D47" t="str">
            <v>PPN 10% X A</v>
          </cell>
          <cell r="L47">
            <v>4147660.1780000003</v>
          </cell>
        </row>
        <row r="48">
          <cell r="D48" t="str">
            <v>JUMLAH  (A+B)</v>
          </cell>
          <cell r="L48">
            <v>45624261.958000004</v>
          </cell>
        </row>
        <row r="49">
          <cell r="D49" t="str">
            <v>JUMLAH DIBULATKAN</v>
          </cell>
          <cell r="L49">
            <v>45624000</v>
          </cell>
        </row>
        <row r="50">
          <cell r="N50" t="str">
            <v>REKAPITULASI RENCANA ANGGARAN BIAYA</v>
          </cell>
        </row>
        <row r="51">
          <cell r="N51" t="str">
            <v>OWNER'S ESTIMATE</v>
          </cell>
        </row>
        <row r="53">
          <cell r="N53" t="str">
            <v>Kegiatan</v>
          </cell>
          <cell r="O53" t="str">
            <v>:</v>
          </cell>
          <cell r="P53" t="str">
            <v>Pembangunan / Pemagaran Gedung Kantor, Gedung Sekolah</v>
          </cell>
        </row>
        <row r="54">
          <cell r="N54" t="str">
            <v>Pekerjaan</v>
          </cell>
          <cell r="O54" t="str">
            <v>:</v>
          </cell>
          <cell r="P54" t="str">
            <v>Pemagaran Kantor Kelurahan Campang Raya</v>
          </cell>
        </row>
        <row r="55">
          <cell r="N55" t="str">
            <v>Lokasi</v>
          </cell>
          <cell r="O55" t="str">
            <v>:</v>
          </cell>
          <cell r="P55" t="str">
            <v>Kota Bandar Lampung</v>
          </cell>
        </row>
        <row r="56">
          <cell r="N56" t="str">
            <v>Tahun Anggaran</v>
          </cell>
          <cell r="O56" t="str">
            <v>:</v>
          </cell>
          <cell r="P56" t="str">
            <v>2006</v>
          </cell>
        </row>
        <row r="58">
          <cell r="N58" t="str">
            <v>NO.</v>
          </cell>
          <cell r="O58" t="str">
            <v>URAIAN  PEKERJAAN</v>
          </cell>
          <cell r="U58" t="str">
            <v>TOTAL</v>
          </cell>
        </row>
        <row r="59">
          <cell r="U59" t="str">
            <v>HARGA</v>
          </cell>
        </row>
        <row r="60">
          <cell r="U60" t="str">
            <v>(Rp)</v>
          </cell>
        </row>
        <row r="61">
          <cell r="N61" t="str">
            <v>I</v>
          </cell>
          <cell r="P61" t="str">
            <v>PEKERJAAN PERSIAPAN</v>
          </cell>
          <cell r="U61">
            <v>1411332.66</v>
          </cell>
        </row>
        <row r="62">
          <cell r="N62" t="str">
            <v>II</v>
          </cell>
          <cell r="P62" t="str">
            <v>PEKERJAAN GALIAN DAN TANAH</v>
          </cell>
          <cell r="U62">
            <v>723488.1</v>
          </cell>
        </row>
        <row r="63">
          <cell r="N63" t="str">
            <v>III</v>
          </cell>
          <cell r="P63" t="str">
            <v>PEKERJAAN PASANGAN DAN BETON</v>
          </cell>
          <cell r="U63">
            <v>22950675.760000002</v>
          </cell>
        </row>
        <row r="64">
          <cell r="N64" t="str">
            <v>IV</v>
          </cell>
          <cell r="P64" t="str">
            <v>PEKERJAAN PAGAR/ PINTU  BESI</v>
          </cell>
          <cell r="U64">
            <v>15564347.710000001</v>
          </cell>
        </row>
        <row r="65">
          <cell r="N65" t="str">
            <v>V</v>
          </cell>
          <cell r="P65" t="str">
            <v>PEKERJAAN LANTAI / PAVING / PENGECATAN</v>
          </cell>
          <cell r="U65">
            <v>826757.55</v>
          </cell>
        </row>
        <row r="66">
          <cell r="N66" t="str">
            <v>VI</v>
          </cell>
          <cell r="P66" t="str">
            <v>PEKERJAAN PEMBUANGAN SISA PEKERJAAN</v>
          </cell>
          <cell r="U66">
            <v>0</v>
          </cell>
        </row>
        <row r="67">
          <cell r="P67" t="str">
            <v>JUMLAH ( I  s/d.  VI)</v>
          </cell>
          <cell r="U67">
            <v>41476601.780000001</v>
          </cell>
        </row>
        <row r="68">
          <cell r="P68" t="str">
            <v>PPN 10%</v>
          </cell>
          <cell r="U68">
            <v>4147660.1780000003</v>
          </cell>
        </row>
        <row r="69">
          <cell r="P69" t="str">
            <v>TOTAL</v>
          </cell>
          <cell r="U69">
            <v>45624261.958000004</v>
          </cell>
        </row>
        <row r="70">
          <cell r="P70" t="str">
            <v>DIBULATKAN</v>
          </cell>
          <cell r="U70">
            <v>45624000</v>
          </cell>
        </row>
        <row r="72">
          <cell r="N72" t="str">
            <v>Terbilang</v>
          </cell>
          <cell r="O72" t="str">
            <v>:</v>
          </cell>
          <cell r="P72" t="str">
            <v>Empat Puluh Lima Juta Enam Ratus Dua Puluh Empat Ribu Rupiah</v>
          </cell>
        </row>
        <row r="75">
          <cell r="R75" t="str">
            <v>Bandar Lampung, .................2006</v>
          </cell>
        </row>
        <row r="76">
          <cell r="N76" t="str">
            <v>Disetujui</v>
          </cell>
        </row>
        <row r="77">
          <cell r="N77" t="str">
            <v>Pejabat Pembuat Komitmen/Pimpinan Kegiatan</v>
          </cell>
          <cell r="R77" t="str">
            <v>PANITIA PELELANGAN</v>
          </cell>
        </row>
        <row r="83">
          <cell r="N83" t="str">
            <v>A  Z  W  A  R,ST</v>
          </cell>
          <cell r="R83" t="str">
            <v>FAISOL MUCHTAR,ST</v>
          </cell>
        </row>
        <row r="84">
          <cell r="N84" t="str">
            <v>NIP.460020553</v>
          </cell>
          <cell r="R84" t="str">
            <v>NIP. 460021411</v>
          </cell>
        </row>
      </sheetData>
      <sheetData sheetId="6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Kelurahan Perwata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45.96</v>
          </cell>
          <cell r="J13" t="str">
            <v>M2</v>
          </cell>
          <cell r="K13">
            <v>3560</v>
          </cell>
          <cell r="L13">
            <v>163617.60000000001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38.299999999999997</v>
          </cell>
          <cell r="J14" t="str">
            <v>M1</v>
          </cell>
          <cell r="K14">
            <v>26077.06</v>
          </cell>
          <cell r="L14">
            <v>998751.4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L15">
            <v>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D19" t="str">
            <v>SUB TOTAL  I</v>
          </cell>
          <cell r="L19">
            <v>1162369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8.3350000000000009</v>
          </cell>
          <cell r="J21" t="str">
            <v>M3</v>
          </cell>
          <cell r="K21">
            <v>19775</v>
          </cell>
          <cell r="L21">
            <v>164824.63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2.0840000000000001</v>
          </cell>
          <cell r="J22" t="str">
            <v>M3</v>
          </cell>
          <cell r="K22">
            <v>6660</v>
          </cell>
          <cell r="L22">
            <v>13879.44</v>
          </cell>
        </row>
        <row r="23">
          <cell r="B23">
            <v>3</v>
          </cell>
          <cell r="D23" t="str">
            <v>Pek. Urugan pasir di bawah pondasi</v>
          </cell>
          <cell r="H23" t="str">
            <v>A.18</v>
          </cell>
          <cell r="I23">
            <v>0.47899999999999998</v>
          </cell>
          <cell r="J23" t="str">
            <v>M3</v>
          </cell>
          <cell r="K23">
            <v>146691.20000000001</v>
          </cell>
          <cell r="L23">
            <v>70265.08</v>
          </cell>
        </row>
        <row r="24">
          <cell r="D24" t="str">
            <v>SUB TOTAL  II</v>
          </cell>
          <cell r="L24">
            <v>248969.15000000002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>Pas. Pondasi Batu Belah hitam adk. 1 : 4</v>
          </cell>
          <cell r="H26" t="str">
            <v>G.32h+G.26(a)</v>
          </cell>
          <cell r="I26">
            <v>5.556</v>
          </cell>
          <cell r="J26" t="str">
            <v>M3</v>
          </cell>
          <cell r="K26">
            <v>527127.02</v>
          </cell>
          <cell r="L26">
            <v>2928717.72</v>
          </cell>
        </row>
        <row r="27">
          <cell r="B27">
            <v>2</v>
          </cell>
          <cell r="D27" t="str">
            <v>Cor Beton Bertulang Plat Lantai Siring t = 12 cm</v>
          </cell>
          <cell r="H27" t="str">
            <v>G.41+3/4 I.2(a)+1/2 F.8</v>
          </cell>
          <cell r="I27">
            <v>0.34</v>
          </cell>
          <cell r="J27" t="str">
            <v>M3</v>
          </cell>
          <cell r="K27">
            <v>2649475.14</v>
          </cell>
          <cell r="L27">
            <v>900821.55</v>
          </cell>
        </row>
        <row r="28">
          <cell r="B28">
            <v>3</v>
          </cell>
          <cell r="D28" t="str">
            <v>Pas. Sloof 15/25</v>
          </cell>
          <cell r="H28" t="str">
            <v>G.41+3/4 I.2(a)+1/2 F.8</v>
          </cell>
          <cell r="I28">
            <v>1.4359999999999999</v>
          </cell>
          <cell r="J28" t="str">
            <v>M3</v>
          </cell>
          <cell r="K28">
            <v>2649475.14</v>
          </cell>
          <cell r="L28">
            <v>3804646.3</v>
          </cell>
        </row>
        <row r="29">
          <cell r="B29">
            <v>4</v>
          </cell>
          <cell r="D29" t="str">
            <v>Pas. Kolom Praktis12/12</v>
          </cell>
          <cell r="H29" t="str">
            <v>G.41+3/4 I.2(a)+1/2 F.8</v>
          </cell>
          <cell r="I29">
            <v>0.27400000000000002</v>
          </cell>
          <cell r="J29" t="str">
            <v>M3</v>
          </cell>
          <cell r="K29">
            <v>2649475.14</v>
          </cell>
          <cell r="L29">
            <v>725956.19</v>
          </cell>
        </row>
        <row r="30">
          <cell r="B30">
            <v>5</v>
          </cell>
          <cell r="D30" t="str">
            <v>Pas. Kolom 30/30</v>
          </cell>
          <cell r="H30" t="str">
            <v>G.41+3/4 I.2(a)+1/2 F.8</v>
          </cell>
          <cell r="I30">
            <v>0.81</v>
          </cell>
          <cell r="J30" t="str">
            <v>M3</v>
          </cell>
          <cell r="K30">
            <v>2649475.14</v>
          </cell>
          <cell r="L30">
            <v>2146074.86</v>
          </cell>
        </row>
        <row r="31">
          <cell r="B31">
            <v>6</v>
          </cell>
          <cell r="D31" t="str">
            <v>Cor Beton Plat Depan Gerbang  t=12 CM</v>
          </cell>
          <cell r="H31" t="str">
            <v>G.41+3/4 I.2(a)+1/2 F.8</v>
          </cell>
          <cell r="I31">
            <v>0.27400000000000002</v>
          </cell>
          <cell r="J31" t="str">
            <v>M3</v>
          </cell>
          <cell r="K31">
            <v>2649475.14</v>
          </cell>
          <cell r="L31">
            <v>725956.19</v>
          </cell>
        </row>
        <row r="32">
          <cell r="B32">
            <v>7</v>
          </cell>
          <cell r="D32" t="str">
            <v>Pas. Dinding Bata adk 1:4</v>
          </cell>
          <cell r="H32" t="str">
            <v>G.33h+G.32a</v>
          </cell>
          <cell r="I32">
            <v>3.6960000000000002</v>
          </cell>
          <cell r="J32" t="str">
            <v>M3</v>
          </cell>
          <cell r="K32">
            <v>383258.81</v>
          </cell>
          <cell r="L32">
            <v>1416524.56</v>
          </cell>
        </row>
        <row r="33">
          <cell r="B33">
            <v>8</v>
          </cell>
          <cell r="D33" t="str">
            <v>Pasang Profil Beton/Semen</v>
          </cell>
          <cell r="H33" t="str">
            <v>Supl.38</v>
          </cell>
          <cell r="I33">
            <v>67.319999999999993</v>
          </cell>
          <cell r="J33" t="str">
            <v>M'</v>
          </cell>
          <cell r="K33">
            <v>75102.25</v>
          </cell>
          <cell r="L33">
            <v>5055883.47</v>
          </cell>
        </row>
        <row r="34">
          <cell r="B34">
            <v>9</v>
          </cell>
          <cell r="D34" t="str">
            <v>Plesteran Dinding adk 1: 4</v>
          </cell>
          <cell r="H34" t="str">
            <v>G.50q+G.48</v>
          </cell>
          <cell r="I34">
            <v>61.6</v>
          </cell>
          <cell r="J34" t="str">
            <v>M2</v>
          </cell>
          <cell r="K34">
            <v>19133.61</v>
          </cell>
          <cell r="L34">
            <v>1178630.3799999999</v>
          </cell>
        </row>
        <row r="35">
          <cell r="B35">
            <v>10</v>
          </cell>
          <cell r="D35" t="str">
            <v>Pasang Profil Beton / Semen (Kolom)</v>
          </cell>
          <cell r="H35" t="str">
            <v>Supl.38</v>
          </cell>
          <cell r="I35">
            <v>38.96</v>
          </cell>
          <cell r="J35" t="str">
            <v>M'</v>
          </cell>
          <cell r="K35">
            <v>75102.25</v>
          </cell>
          <cell r="L35">
            <v>2925983.66</v>
          </cell>
        </row>
        <row r="36">
          <cell r="D36" t="str">
            <v>SUB TOTAL  III</v>
          </cell>
          <cell r="L36">
            <v>21809194.879999999</v>
          </cell>
        </row>
        <row r="37">
          <cell r="B37" t="str">
            <v>IV</v>
          </cell>
          <cell r="D37" t="str">
            <v>PEKERJAAN PAGAR/ PINTU  BESI</v>
          </cell>
        </row>
        <row r="38">
          <cell r="B38">
            <v>1</v>
          </cell>
          <cell r="D38" t="str">
            <v xml:space="preserve">Pagar Besi </v>
          </cell>
          <cell r="H38" t="str">
            <v>Supl.BMPK.17A</v>
          </cell>
          <cell r="I38">
            <v>8.25</v>
          </cell>
          <cell r="J38" t="str">
            <v>M2</v>
          </cell>
          <cell r="K38">
            <v>249511.5</v>
          </cell>
          <cell r="L38">
            <v>2058469.88</v>
          </cell>
        </row>
        <row r="39">
          <cell r="B39">
            <v>2</v>
          </cell>
          <cell r="D39" t="str">
            <v>Pintu Besi Kipas (2 UNIT)</v>
          </cell>
          <cell r="H39" t="str">
            <v>Supl.BMPK.17</v>
          </cell>
          <cell r="I39">
            <v>6.0650000000000004</v>
          </cell>
          <cell r="J39" t="str">
            <v>M2</v>
          </cell>
          <cell r="K39">
            <v>340533.33</v>
          </cell>
          <cell r="L39">
            <v>2065334.65</v>
          </cell>
        </row>
        <row r="40">
          <cell r="B40">
            <v>3</v>
          </cell>
          <cell r="D40" t="str">
            <v>Pasang Engsel Pintu Besi</v>
          </cell>
          <cell r="H40" t="str">
            <v>Supl.BMPK.2A</v>
          </cell>
          <cell r="I40">
            <v>10</v>
          </cell>
          <cell r="J40" t="str">
            <v>Bh</v>
          </cell>
          <cell r="K40">
            <v>0</v>
          </cell>
          <cell r="L40">
            <v>0</v>
          </cell>
        </row>
        <row r="41">
          <cell r="B41">
            <v>4</v>
          </cell>
          <cell r="D41" t="str">
            <v>Pasang Grendel Pintu Besi</v>
          </cell>
          <cell r="H41" t="str">
            <v>Ls</v>
          </cell>
          <cell r="I41">
            <v>1</v>
          </cell>
          <cell r="J41" t="str">
            <v>Set</v>
          </cell>
          <cell r="L41">
            <v>0</v>
          </cell>
        </row>
        <row r="42">
          <cell r="D42" t="str">
            <v>SUB TOTAL  IV</v>
          </cell>
          <cell r="L42">
            <v>4123804.53</v>
          </cell>
        </row>
        <row r="43">
          <cell r="B43" t="str">
            <v>V</v>
          </cell>
          <cell r="D43" t="str">
            <v>PEKERJAAN LANTAI / PAVING / PENGECATAN</v>
          </cell>
        </row>
        <row r="44">
          <cell r="B44">
            <v>1</v>
          </cell>
          <cell r="D44" t="str">
            <v>Pas. Keramik Lantai 20/20 (Gedung Kantor)</v>
          </cell>
          <cell r="H44" t="str">
            <v>Supl.III(b)</v>
          </cell>
          <cell r="J44" t="str">
            <v>M2</v>
          </cell>
          <cell r="K44">
            <v>85941.59</v>
          </cell>
          <cell r="L44">
            <v>0</v>
          </cell>
        </row>
        <row r="45">
          <cell r="B45">
            <v>2</v>
          </cell>
          <cell r="D45" t="str">
            <v>Pas. Paving Type Doseksik</v>
          </cell>
          <cell r="H45" t="str">
            <v>G.60.1(a)</v>
          </cell>
          <cell r="I45">
            <v>29.04</v>
          </cell>
          <cell r="J45" t="str">
            <v>M2</v>
          </cell>
          <cell r="K45">
            <v>78015.100000000006</v>
          </cell>
          <cell r="L45">
            <v>2265558.5</v>
          </cell>
        </row>
        <row r="46">
          <cell r="B46">
            <v>3</v>
          </cell>
          <cell r="D46" t="str">
            <v>Pengecatan Dinding</v>
          </cell>
          <cell r="H46" t="str">
            <v>G.53.1</v>
          </cell>
          <cell r="I46">
            <v>70.75</v>
          </cell>
          <cell r="J46" t="str">
            <v>M2</v>
          </cell>
          <cell r="K46">
            <v>7561</v>
          </cell>
          <cell r="L46">
            <v>534940.75</v>
          </cell>
        </row>
        <row r="47">
          <cell r="D47" t="str">
            <v>SUB TOTAL  V</v>
          </cell>
          <cell r="L47">
            <v>2800499.25</v>
          </cell>
        </row>
        <row r="48">
          <cell r="B48" t="str">
            <v>VI</v>
          </cell>
          <cell r="D48" t="str">
            <v>PEKERJAAN PEMBUANGAN SISA PEKERJAAN</v>
          </cell>
        </row>
        <row r="49">
          <cell r="B49">
            <v>1</v>
          </cell>
          <cell r="D49" t="str">
            <v>Pembuangan Sisa Pekerjaan</v>
          </cell>
          <cell r="H49" t="str">
            <v>Ls</v>
          </cell>
          <cell r="I49">
            <v>1</v>
          </cell>
          <cell r="J49" t="str">
            <v>Ls</v>
          </cell>
          <cell r="L49">
            <v>0</v>
          </cell>
        </row>
        <row r="50">
          <cell r="D50" t="str">
            <v xml:space="preserve">SUB TOTAL  </v>
          </cell>
          <cell r="L50">
            <v>0</v>
          </cell>
        </row>
        <row r="51">
          <cell r="D51" t="str">
            <v>JUMLAH</v>
          </cell>
          <cell r="L51">
            <v>30144836.809999999</v>
          </cell>
        </row>
        <row r="52">
          <cell r="D52" t="str">
            <v>PPN 10% x A</v>
          </cell>
          <cell r="L52">
            <v>3014483.6809999999</v>
          </cell>
        </row>
        <row r="53">
          <cell r="D53" t="str">
            <v>JUMLAH  (A+B)</v>
          </cell>
          <cell r="L53">
            <v>33159320.490999997</v>
          </cell>
        </row>
        <row r="54">
          <cell r="D54" t="str">
            <v>JUMLAH DIBULATKAN</v>
          </cell>
          <cell r="L54">
            <v>33159000</v>
          </cell>
        </row>
        <row r="55">
          <cell r="N55" t="str">
            <v>REKAPITULASI RENCANA ANGGARAN BIAYA</v>
          </cell>
        </row>
        <row r="56">
          <cell r="N56" t="str">
            <v>OWNER'S ESTIMATE</v>
          </cell>
        </row>
        <row r="58">
          <cell r="N58" t="str">
            <v>Kegiatan</v>
          </cell>
          <cell r="O58" t="str">
            <v>:</v>
          </cell>
          <cell r="P58" t="str">
            <v>Pembangunan / Pemagaran Gedung Kantor, Gedung Sekolah</v>
          </cell>
        </row>
        <row r="59">
          <cell r="N59" t="str">
            <v>Pekerjaan</v>
          </cell>
          <cell r="O59" t="str">
            <v>:</v>
          </cell>
          <cell r="P59" t="str">
            <v>Pemagaran Kantor Kelurahan Perwata</v>
          </cell>
        </row>
        <row r="60">
          <cell r="N60" t="str">
            <v>Lokasi</v>
          </cell>
          <cell r="O60" t="str">
            <v>:</v>
          </cell>
          <cell r="P60" t="str">
            <v>Kota Bandar Lampung</v>
          </cell>
        </row>
        <row r="61">
          <cell r="N61" t="str">
            <v>Tahun Anggaran</v>
          </cell>
          <cell r="O61" t="str">
            <v>:</v>
          </cell>
          <cell r="P61" t="str">
            <v>2006</v>
          </cell>
        </row>
        <row r="63">
          <cell r="N63" t="str">
            <v>NO.</v>
          </cell>
          <cell r="O63" t="str">
            <v>URAIAN  PEKERJAAN</v>
          </cell>
          <cell r="U63" t="str">
            <v>TOTAL</v>
          </cell>
        </row>
        <row r="64">
          <cell r="U64" t="str">
            <v>HARGA</v>
          </cell>
        </row>
        <row r="65">
          <cell r="U65" t="str">
            <v>(Rp)</v>
          </cell>
        </row>
        <row r="66">
          <cell r="N66" t="str">
            <v>I</v>
          </cell>
          <cell r="P66" t="str">
            <v>PEKERJAAN PERSIAPAN</v>
          </cell>
          <cell r="U66">
            <v>1162369</v>
          </cell>
        </row>
        <row r="67">
          <cell r="N67" t="str">
            <v>II</v>
          </cell>
          <cell r="P67" t="str">
            <v>PEKERJAAN GALIAN DAN TANAH</v>
          </cell>
          <cell r="U67">
            <v>248969.15000000002</v>
          </cell>
        </row>
        <row r="68">
          <cell r="N68" t="str">
            <v>III</v>
          </cell>
          <cell r="P68" t="str">
            <v>PEKERJAAN PASANGAN DAN BETON</v>
          </cell>
          <cell r="U68">
            <v>21809194.879999999</v>
          </cell>
        </row>
        <row r="69">
          <cell r="N69" t="str">
            <v>IV</v>
          </cell>
          <cell r="P69" t="str">
            <v>PEKERJAAN PAGAR/ PINTU  BESI</v>
          </cell>
          <cell r="U69">
            <v>4123804.53</v>
          </cell>
        </row>
        <row r="70">
          <cell r="N70" t="str">
            <v>V</v>
          </cell>
          <cell r="P70" t="str">
            <v>PEKERJAAN LANTAI / PAVING / PENGECATAN</v>
          </cell>
          <cell r="U70">
            <v>2800499.25</v>
          </cell>
        </row>
        <row r="71">
          <cell r="N71" t="str">
            <v>VI</v>
          </cell>
          <cell r="P71" t="str">
            <v>PEKERJAAN PEMBUANGAN SISA PEKERJAAN</v>
          </cell>
          <cell r="U71">
            <v>0</v>
          </cell>
        </row>
        <row r="72">
          <cell r="P72" t="str">
            <v>JUMLAH ( I  s/d.  VI)</v>
          </cell>
          <cell r="U72">
            <v>30144836.809999999</v>
          </cell>
        </row>
        <row r="73">
          <cell r="P73" t="str">
            <v>PPN 10%</v>
          </cell>
          <cell r="U73">
            <v>3014483.6809999999</v>
          </cell>
        </row>
        <row r="74">
          <cell r="P74" t="str">
            <v>TOTAL</v>
          </cell>
          <cell r="U74">
            <v>33159320.490999997</v>
          </cell>
        </row>
        <row r="75">
          <cell r="P75" t="str">
            <v>DIBULATKAN</v>
          </cell>
          <cell r="U75">
            <v>33159000</v>
          </cell>
        </row>
        <row r="77">
          <cell r="N77" t="str">
            <v>Terbilang</v>
          </cell>
          <cell r="O77" t="str">
            <v>:</v>
          </cell>
          <cell r="P77" t="str">
            <v>Tiga Puluh Tiga Juta Seratus Lima Puluh Sembilan Ribu Rupiah</v>
          </cell>
        </row>
        <row r="80">
          <cell r="R80" t="str">
            <v>Bandar Lampung, .................2006</v>
          </cell>
        </row>
        <row r="81">
          <cell r="N81" t="str">
            <v>Disetujui</v>
          </cell>
        </row>
        <row r="82">
          <cell r="N82" t="str">
            <v>Pejabat Pembuat Komitmen/Pimpinan Kegiatan</v>
          </cell>
          <cell r="R82" t="str">
            <v>PANITIA PELELANGAN</v>
          </cell>
        </row>
        <row r="88">
          <cell r="N88" t="str">
            <v>A  Z  W  A  R,ST</v>
          </cell>
          <cell r="R88" t="str">
            <v>FAISOL MUCHTAR,ST</v>
          </cell>
        </row>
        <row r="89">
          <cell r="N89" t="str">
            <v>NIP.460020553</v>
          </cell>
          <cell r="R89" t="str">
            <v>NIP. 460021411</v>
          </cell>
        </row>
      </sheetData>
      <sheetData sheetId="7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Kelurahan Batu Putu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Pembongkaran Pagar Lama / Pas. Bata</v>
          </cell>
          <cell r="H13" t="str">
            <v>L.3</v>
          </cell>
          <cell r="I13">
            <v>12.141000000000002</v>
          </cell>
          <cell r="J13" t="str">
            <v>M3</v>
          </cell>
          <cell r="K13">
            <v>116400</v>
          </cell>
          <cell r="L13">
            <v>1413212.4</v>
          </cell>
        </row>
        <row r="14">
          <cell r="B14">
            <v>2</v>
          </cell>
          <cell r="D14" t="str">
            <v>Pembersihan Lokasi</v>
          </cell>
          <cell r="H14" t="str">
            <v>SNI-T-01-1991.1.5</v>
          </cell>
          <cell r="I14">
            <v>80.94</v>
          </cell>
          <cell r="J14" t="str">
            <v>M2</v>
          </cell>
          <cell r="K14">
            <v>3560</v>
          </cell>
          <cell r="L14">
            <v>288146.40000000002</v>
          </cell>
        </row>
        <row r="15">
          <cell r="B15">
            <v>3</v>
          </cell>
          <cell r="D15" t="str">
            <v xml:space="preserve">Pasangan Bouwplank </v>
          </cell>
          <cell r="H15" t="str">
            <v>SNI-T-01-1991.1.6</v>
          </cell>
          <cell r="I15">
            <v>21</v>
          </cell>
          <cell r="J15" t="str">
            <v>M1</v>
          </cell>
          <cell r="K15">
            <v>26077.06</v>
          </cell>
          <cell r="L15">
            <v>547618.26</v>
          </cell>
        </row>
        <row r="16">
          <cell r="B16">
            <v>4</v>
          </cell>
          <cell r="D16" t="str">
            <v>Direksi Keet (Sewa)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P3K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Dokumentasi 0%, 25%, 50% dan 100%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B19">
            <v>6</v>
          </cell>
          <cell r="D19" t="str">
            <v>Papan Nama Proyek</v>
          </cell>
          <cell r="H19" t="str">
            <v>ls</v>
          </cell>
          <cell r="I19">
            <v>1</v>
          </cell>
          <cell r="J19" t="str">
            <v>Unit</v>
          </cell>
          <cell r="L19">
            <v>0</v>
          </cell>
        </row>
        <row r="20">
          <cell r="D20" t="str">
            <v>SUB TOTAL  I</v>
          </cell>
          <cell r="L20">
            <v>2248977.0599999996</v>
          </cell>
        </row>
        <row r="21">
          <cell r="B21" t="str">
            <v>II</v>
          </cell>
          <cell r="D21" t="str">
            <v>PEKERJAAN GALIAN DAN TANAH</v>
          </cell>
        </row>
        <row r="22">
          <cell r="B22">
            <v>1</v>
          </cell>
          <cell r="D22" t="str">
            <v xml:space="preserve">Pek. Galian tanah lubang pondasi </v>
          </cell>
          <cell r="H22" t="str">
            <v>A.1</v>
          </cell>
          <cell r="I22">
            <v>2.9055</v>
          </cell>
          <cell r="J22" t="str">
            <v>M3</v>
          </cell>
          <cell r="K22">
            <v>19775</v>
          </cell>
          <cell r="L22">
            <v>57456.26</v>
          </cell>
        </row>
        <row r="23">
          <cell r="B23">
            <v>2</v>
          </cell>
          <cell r="D23" t="str">
            <v>Pek. Urugan tanah sisi pondasi</v>
          </cell>
          <cell r="H23" t="str">
            <v>A.16</v>
          </cell>
          <cell r="I23">
            <v>0.72637499999999999</v>
          </cell>
          <cell r="J23" t="str">
            <v>M3</v>
          </cell>
          <cell r="K23">
            <v>6660</v>
          </cell>
          <cell r="L23">
            <v>4837.66</v>
          </cell>
        </row>
        <row r="24">
          <cell r="B24">
            <v>3</v>
          </cell>
          <cell r="D24" t="str">
            <v>Pek. Urugan pasir di bawah pondasi</v>
          </cell>
          <cell r="H24" t="str">
            <v>A.18</v>
          </cell>
          <cell r="I24">
            <v>0.18625000000000003</v>
          </cell>
          <cell r="J24" t="str">
            <v>M3</v>
          </cell>
          <cell r="K24">
            <v>146691.20000000001</v>
          </cell>
          <cell r="L24">
            <v>27321.24</v>
          </cell>
        </row>
        <row r="25">
          <cell r="D25" t="str">
            <v>SUB TOTAL  II</v>
          </cell>
          <cell r="L25">
            <v>89615.16</v>
          </cell>
        </row>
        <row r="26">
          <cell r="B26" t="str">
            <v>III</v>
          </cell>
          <cell r="D26" t="str">
            <v>PEKERJAAN PASANGAN DAN BETON</v>
          </cell>
        </row>
        <row r="27">
          <cell r="B27">
            <v>1</v>
          </cell>
          <cell r="D27" t="str">
            <v>Pas. Pondasi Batu Belah hitam adk. 1 : 4</v>
          </cell>
          <cell r="H27" t="str">
            <v>G.32h+G.26(a)</v>
          </cell>
          <cell r="I27">
            <v>1.9370000000000001</v>
          </cell>
          <cell r="J27" t="str">
            <v>M3</v>
          </cell>
          <cell r="K27">
            <v>527127.02</v>
          </cell>
          <cell r="L27">
            <v>1021045.04</v>
          </cell>
        </row>
        <row r="28">
          <cell r="B28">
            <v>2</v>
          </cell>
          <cell r="D28" t="str">
            <v>Pas. Sloof 15/25</v>
          </cell>
          <cell r="H28" t="str">
            <v>G.41+3/4 I.2(a)+1/2 F.8</v>
          </cell>
          <cell r="I28">
            <v>2.5293749999999999</v>
          </cell>
          <cell r="J28" t="str">
            <v>M3</v>
          </cell>
          <cell r="K28">
            <v>2649475.14</v>
          </cell>
          <cell r="L28">
            <v>6701516.1799999997</v>
          </cell>
        </row>
        <row r="29">
          <cell r="B29">
            <v>3</v>
          </cell>
          <cell r="D29" t="str">
            <v>Pas. Kolom Praktis12/12</v>
          </cell>
          <cell r="H29" t="str">
            <v>G.41+3/4 I.2(a)+1/2 F.8</v>
          </cell>
          <cell r="I29">
            <v>0.21887999999999996</v>
          </cell>
          <cell r="J29" t="str">
            <v>M3</v>
          </cell>
          <cell r="K29">
            <v>2649475.14</v>
          </cell>
          <cell r="L29">
            <v>579917.12</v>
          </cell>
        </row>
        <row r="30">
          <cell r="B30">
            <v>4</v>
          </cell>
          <cell r="D30" t="str">
            <v>Pas. Kolom 30/30</v>
          </cell>
          <cell r="H30" t="str">
            <v>G.41+3/4 I.2(a)+1/2 F.8</v>
          </cell>
          <cell r="I30">
            <v>1.4624999999999999</v>
          </cell>
          <cell r="J30" t="str">
            <v>M3</v>
          </cell>
          <cell r="K30">
            <v>2649475.14</v>
          </cell>
          <cell r="L30">
            <v>3874857.39</v>
          </cell>
        </row>
        <row r="31">
          <cell r="B31">
            <v>5</v>
          </cell>
          <cell r="D31" t="str">
            <v>Cor Beton Plat Depan Gerbang  t=12 CM</v>
          </cell>
          <cell r="H31" t="str">
            <v>G.41+3/4 I.2(a)+1/2 F.8</v>
          </cell>
          <cell r="I31">
            <v>0.72</v>
          </cell>
          <cell r="J31" t="str">
            <v>M3</v>
          </cell>
          <cell r="K31">
            <v>2649475.14</v>
          </cell>
          <cell r="L31">
            <v>1907622.1</v>
          </cell>
        </row>
        <row r="32">
          <cell r="B32">
            <v>5</v>
          </cell>
          <cell r="D32" t="str">
            <v>Pas. Dinding Bata adk 1:4</v>
          </cell>
          <cell r="H32" t="str">
            <v>G.33h+G.32a</v>
          </cell>
          <cell r="I32">
            <v>5.6820000000000004</v>
          </cell>
          <cell r="J32" t="str">
            <v>M3</v>
          </cell>
          <cell r="K32">
            <v>383258.81</v>
          </cell>
          <cell r="L32">
            <v>2177676.56</v>
          </cell>
        </row>
        <row r="33">
          <cell r="B33">
            <v>6</v>
          </cell>
          <cell r="D33" t="str">
            <v>Plesteran Dinding adk 1: 4</v>
          </cell>
          <cell r="H33" t="str">
            <v>G.50q+G.48</v>
          </cell>
          <cell r="I33">
            <v>98.347999999999999</v>
          </cell>
          <cell r="J33" t="str">
            <v>M2</v>
          </cell>
          <cell r="K33">
            <v>19133.61</v>
          </cell>
          <cell r="L33">
            <v>1881752.28</v>
          </cell>
        </row>
        <row r="34">
          <cell r="B34">
            <v>7</v>
          </cell>
          <cell r="D34" t="str">
            <v>Pasang Profil Beton / Semen</v>
          </cell>
          <cell r="H34" t="str">
            <v>Supl.38</v>
          </cell>
          <cell r="I34">
            <v>71.28</v>
          </cell>
          <cell r="J34" t="str">
            <v>M'</v>
          </cell>
          <cell r="K34">
            <v>75102.25</v>
          </cell>
          <cell r="L34">
            <v>5353288.38</v>
          </cell>
        </row>
        <row r="35">
          <cell r="D35" t="str">
            <v>SUB TOTAL  III</v>
          </cell>
          <cell r="L35">
            <v>23497675.050000001</v>
          </cell>
        </row>
        <row r="36">
          <cell r="B36" t="str">
            <v>IV</v>
          </cell>
          <cell r="D36" t="str">
            <v>PEKERJAAN PAGAR/ PINTU  BESI</v>
          </cell>
        </row>
        <row r="37">
          <cell r="B37">
            <v>1</v>
          </cell>
          <cell r="D37" t="str">
            <v xml:space="preserve">Pagar Besi </v>
          </cell>
          <cell r="H37" t="str">
            <v>Supl.BMPK.17A</v>
          </cell>
          <cell r="I37">
            <v>11</v>
          </cell>
          <cell r="J37" t="str">
            <v>M2</v>
          </cell>
          <cell r="K37">
            <v>249511.5</v>
          </cell>
          <cell r="L37">
            <v>2744626.5</v>
          </cell>
        </row>
        <row r="38">
          <cell r="B38">
            <v>2</v>
          </cell>
          <cell r="D38" t="str">
            <v>Pintu Besi Dorong</v>
          </cell>
          <cell r="H38" t="str">
            <v>Supl.BMPK.17</v>
          </cell>
          <cell r="I38">
            <v>6</v>
          </cell>
          <cell r="J38" t="str">
            <v>M2</v>
          </cell>
          <cell r="K38">
            <v>340533.33</v>
          </cell>
          <cell r="L38">
            <v>2043199.98</v>
          </cell>
        </row>
        <row r="39">
          <cell r="B39">
            <v>3</v>
          </cell>
          <cell r="D39" t="str">
            <v xml:space="preserve">Pintu Besi Kipas </v>
          </cell>
          <cell r="H39" t="str">
            <v>Supl.BMPK.17</v>
          </cell>
          <cell r="I39">
            <v>3</v>
          </cell>
          <cell r="J39" t="str">
            <v>M2</v>
          </cell>
          <cell r="K39">
            <v>340533.33</v>
          </cell>
          <cell r="L39">
            <v>1021599.99</v>
          </cell>
        </row>
        <row r="40">
          <cell r="B40">
            <v>4</v>
          </cell>
          <cell r="D40" t="str">
            <v>Pasang Roda Pintu Dorong</v>
          </cell>
          <cell r="H40" t="str">
            <v>Ls</v>
          </cell>
          <cell r="I40">
            <v>2</v>
          </cell>
          <cell r="J40" t="str">
            <v>Bh</v>
          </cell>
          <cell r="L40">
            <v>0</v>
          </cell>
        </row>
        <row r="41">
          <cell r="B41">
            <v>5</v>
          </cell>
          <cell r="D41" t="str">
            <v>Pasang Rell Pintu Dorong Lengkap</v>
          </cell>
          <cell r="H41" t="str">
            <v>Supl.BMPK.17C</v>
          </cell>
          <cell r="I41">
            <v>9</v>
          </cell>
          <cell r="J41" t="str">
            <v>M'</v>
          </cell>
          <cell r="K41">
            <v>77302.52</v>
          </cell>
          <cell r="L41">
            <v>695722.68</v>
          </cell>
        </row>
        <row r="42">
          <cell r="B42">
            <v>6</v>
          </cell>
          <cell r="D42" t="str">
            <v>Pasang Engsel Pintu Besi</v>
          </cell>
          <cell r="H42" t="str">
            <v>Supl.BMPK.2A</v>
          </cell>
          <cell r="I42">
            <v>4</v>
          </cell>
          <cell r="J42" t="str">
            <v>Bh</v>
          </cell>
          <cell r="K42">
            <v>0</v>
          </cell>
          <cell r="L42">
            <v>0</v>
          </cell>
        </row>
        <row r="43">
          <cell r="B43">
            <v>7</v>
          </cell>
          <cell r="D43" t="str">
            <v>Pasang Grendel Pintu Besi</v>
          </cell>
          <cell r="H43" t="str">
            <v>Ls</v>
          </cell>
          <cell r="I43">
            <v>2</v>
          </cell>
          <cell r="J43" t="str">
            <v>Set</v>
          </cell>
          <cell r="L43">
            <v>0</v>
          </cell>
        </row>
        <row r="44">
          <cell r="D44" t="str">
            <v>SUB TOTAL  IV</v>
          </cell>
          <cell r="L44">
            <v>6505149.1500000004</v>
          </cell>
        </row>
        <row r="45">
          <cell r="B45" t="str">
            <v>V</v>
          </cell>
          <cell r="D45" t="str">
            <v>PEKERJAAN LANTAI / PAVING / PENGECATAN</v>
          </cell>
        </row>
        <row r="46">
          <cell r="B46">
            <v>1</v>
          </cell>
          <cell r="D46" t="str">
            <v>Pas. Keramik Lantai 20/20 (Gedung Kantor)</v>
          </cell>
          <cell r="H46" t="str">
            <v>Supl.III(b)</v>
          </cell>
          <cell r="I46">
            <v>80</v>
          </cell>
          <cell r="J46" t="str">
            <v>M2</v>
          </cell>
          <cell r="K46">
            <v>85941.59</v>
          </cell>
          <cell r="L46">
            <v>6875327.2000000002</v>
          </cell>
        </row>
        <row r="47">
          <cell r="B47">
            <v>2</v>
          </cell>
          <cell r="D47" t="str">
            <v>Pas. Paving Type Doseksik</v>
          </cell>
          <cell r="H47" t="str">
            <v>G.60.1(a)</v>
          </cell>
          <cell r="I47">
            <v>63.5</v>
          </cell>
          <cell r="J47" t="str">
            <v>M2</v>
          </cell>
          <cell r="K47">
            <v>78015.100000000006</v>
          </cell>
          <cell r="L47">
            <v>4953958.8499999996</v>
          </cell>
        </row>
        <row r="48">
          <cell r="B48">
            <v>3</v>
          </cell>
          <cell r="D48" t="str">
            <v>Pengecatan Dinding</v>
          </cell>
          <cell r="H48" t="str">
            <v>G.53.1</v>
          </cell>
          <cell r="I48">
            <v>110.8655</v>
          </cell>
          <cell r="J48" t="str">
            <v>M2</v>
          </cell>
          <cell r="K48">
            <v>7561</v>
          </cell>
          <cell r="L48">
            <v>838254.05</v>
          </cell>
        </row>
        <row r="49">
          <cell r="D49" t="str">
            <v>SUB TOTAL  V</v>
          </cell>
          <cell r="L49">
            <v>12667540.100000001</v>
          </cell>
        </row>
        <row r="50">
          <cell r="B50" t="str">
            <v>VI</v>
          </cell>
          <cell r="D50" t="str">
            <v>PEKERJAAN PEMBUANGAN SISA PEKERJAAN</v>
          </cell>
        </row>
        <row r="51">
          <cell r="B51">
            <v>1</v>
          </cell>
          <cell r="D51" t="str">
            <v>Pembuangan Sisa Pekerjaan</v>
          </cell>
          <cell r="H51" t="str">
            <v>Ls</v>
          </cell>
          <cell r="I51">
            <v>1</v>
          </cell>
          <cell r="J51" t="str">
            <v>Ls</v>
          </cell>
          <cell r="L51">
            <v>0</v>
          </cell>
        </row>
        <row r="52">
          <cell r="D52" t="str">
            <v>SUB TOTAL  VI</v>
          </cell>
          <cell r="L52">
            <v>0</v>
          </cell>
        </row>
        <row r="53">
          <cell r="D53" t="str">
            <v>JUMLAH</v>
          </cell>
          <cell r="L53">
            <v>45008956.519999996</v>
          </cell>
        </row>
        <row r="54">
          <cell r="D54" t="str">
            <v>PPN 10% x A</v>
          </cell>
          <cell r="L54">
            <v>4500895.6519999998</v>
          </cell>
        </row>
        <row r="55">
          <cell r="D55" t="str">
            <v>JUMLAH  (A+B)</v>
          </cell>
          <cell r="L55">
            <v>49509852.171999998</v>
          </cell>
        </row>
        <row r="56">
          <cell r="D56" t="str">
            <v>JUMLAH DIBULATKAN</v>
          </cell>
          <cell r="L56">
            <v>49509000</v>
          </cell>
        </row>
        <row r="57">
          <cell r="N57" t="str">
            <v>REKAPITULASI RENCANA ANGGARAN BIAYA</v>
          </cell>
        </row>
        <row r="58">
          <cell r="N58" t="str">
            <v>OWNER'S ESTIMATE</v>
          </cell>
        </row>
        <row r="60">
          <cell r="N60" t="str">
            <v>Kegiatan</v>
          </cell>
          <cell r="O60" t="str">
            <v>:</v>
          </cell>
          <cell r="P60" t="str">
            <v>Pembangunan / Pemagaran Gedung Kantor, Gedung Sekolah</v>
          </cell>
        </row>
        <row r="61">
          <cell r="N61" t="str">
            <v>Pekerjaan</v>
          </cell>
          <cell r="O61" t="str">
            <v>:</v>
          </cell>
          <cell r="P61" t="str">
            <v>Pemagaran Kantor Kelurahan Batu Putu</v>
          </cell>
        </row>
        <row r="62">
          <cell r="N62" t="str">
            <v>Lokasi</v>
          </cell>
          <cell r="O62" t="str">
            <v>:</v>
          </cell>
          <cell r="P62" t="str">
            <v>Kota Bandar Lampung</v>
          </cell>
        </row>
        <row r="63">
          <cell r="N63" t="str">
            <v>Tahun Anggaran</v>
          </cell>
          <cell r="O63" t="str">
            <v>:</v>
          </cell>
          <cell r="P63" t="str">
            <v>2006</v>
          </cell>
        </row>
        <row r="65">
          <cell r="N65" t="str">
            <v>NO.</v>
          </cell>
          <cell r="O65" t="str">
            <v>URAIAN  PEKERJAAN</v>
          </cell>
          <cell r="U65" t="str">
            <v>TOTAL</v>
          </cell>
        </row>
        <row r="66">
          <cell r="U66" t="str">
            <v>HARGA</v>
          </cell>
        </row>
        <row r="67">
          <cell r="U67" t="str">
            <v>(Rp)</v>
          </cell>
        </row>
        <row r="68">
          <cell r="N68" t="str">
            <v>I</v>
          </cell>
          <cell r="P68" t="str">
            <v>PEKERJAAN PERSIAPAN</v>
          </cell>
          <cell r="U68">
            <v>2248977.0599999996</v>
          </cell>
        </row>
        <row r="69">
          <cell r="N69" t="str">
            <v>II</v>
          </cell>
          <cell r="P69" t="str">
            <v>PEKERJAAN GALIAN DAN TANAH</v>
          </cell>
          <cell r="U69">
            <v>89615.16</v>
          </cell>
        </row>
        <row r="70">
          <cell r="N70" t="str">
            <v>III</v>
          </cell>
          <cell r="P70" t="str">
            <v>PEKERJAAN PASANGAN DAN BETON</v>
          </cell>
          <cell r="U70">
            <v>23497675.050000001</v>
          </cell>
        </row>
        <row r="71">
          <cell r="N71" t="str">
            <v>IV</v>
          </cell>
          <cell r="P71" t="str">
            <v>PEKERJAAN PAGAR/ PINTU  BESI</v>
          </cell>
          <cell r="U71">
            <v>6505149.1500000004</v>
          </cell>
        </row>
        <row r="72">
          <cell r="N72" t="str">
            <v>V</v>
          </cell>
          <cell r="P72" t="str">
            <v>PEKERJAAN LANTAI / PAVING / PENGECATAN</v>
          </cell>
          <cell r="U72">
            <v>12667540.100000001</v>
          </cell>
        </row>
        <row r="73">
          <cell r="N73" t="str">
            <v>VI</v>
          </cell>
          <cell r="P73" t="str">
            <v>PEKERJAAN PEMBUANGAN SISA PEKERJAAN</v>
          </cell>
          <cell r="U73">
            <v>0</v>
          </cell>
        </row>
        <row r="74">
          <cell r="P74" t="str">
            <v>JUMLAH ( I  s/d.  VI)</v>
          </cell>
          <cell r="U74">
            <v>45008956.520000003</v>
          </cell>
        </row>
        <row r="75">
          <cell r="P75" t="str">
            <v>PPN 10%</v>
          </cell>
          <cell r="U75">
            <v>4500895.6520000007</v>
          </cell>
        </row>
        <row r="76">
          <cell r="P76" t="str">
            <v>TOTAL</v>
          </cell>
          <cell r="U76">
            <v>49509852.172000006</v>
          </cell>
        </row>
        <row r="77">
          <cell r="P77" t="str">
            <v>DIBULATKAN</v>
          </cell>
          <cell r="U77">
            <v>49509000</v>
          </cell>
        </row>
        <row r="79">
          <cell r="N79" t="str">
            <v>Terbilang</v>
          </cell>
          <cell r="O79" t="str">
            <v>:</v>
          </cell>
          <cell r="P79" t="str">
            <v>Empat Puluh Sembilan Juta Lima Ratus Sembilan Ribu Rupiah</v>
          </cell>
        </row>
        <row r="82">
          <cell r="R82" t="str">
            <v>Bandar Lampung, .................2006</v>
          </cell>
        </row>
        <row r="83">
          <cell r="N83" t="str">
            <v>Disetujui</v>
          </cell>
        </row>
        <row r="84">
          <cell r="N84" t="str">
            <v>Pejabat Pembuat Komitmen/Pimpinan Kegiatan</v>
          </cell>
          <cell r="R84" t="str">
            <v>PANITIA PELELANGAN</v>
          </cell>
        </row>
        <row r="90">
          <cell r="N90" t="str">
            <v>A  Z  W  A  R,ST</v>
          </cell>
          <cell r="R90" t="str">
            <v>FAISOL MUCHTAR,ST</v>
          </cell>
        </row>
        <row r="91">
          <cell r="N91" t="str">
            <v>NIP.460020553</v>
          </cell>
          <cell r="R91" t="str">
            <v>NIP. 460021411</v>
          </cell>
        </row>
      </sheetData>
      <sheetData sheetId="8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SD Negeri 1 Pecoh Raya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Pembongkaran Pagar Lama / Pas. Bata</v>
          </cell>
          <cell r="H13" t="str">
            <v>L.3</v>
          </cell>
          <cell r="I13">
            <v>2.5</v>
          </cell>
          <cell r="J13" t="str">
            <v>m3</v>
          </cell>
          <cell r="K13">
            <v>116400</v>
          </cell>
          <cell r="L13">
            <v>291000</v>
          </cell>
        </row>
        <row r="14">
          <cell r="B14">
            <v>2</v>
          </cell>
          <cell r="D14" t="str">
            <v>Pembersihan Lokasi</v>
          </cell>
          <cell r="H14" t="str">
            <v>SNI-T-01-1991.1.5</v>
          </cell>
          <cell r="I14">
            <v>20.399999999999999</v>
          </cell>
          <cell r="J14" t="str">
            <v>M2</v>
          </cell>
          <cell r="K14">
            <v>3560</v>
          </cell>
          <cell r="L14">
            <v>72624</v>
          </cell>
        </row>
        <row r="15">
          <cell r="B15">
            <v>3</v>
          </cell>
          <cell r="D15" t="str">
            <v xml:space="preserve">Pasangan Bouwplank </v>
          </cell>
          <cell r="H15" t="str">
            <v>SNI-T-01-1991.1.6</v>
          </cell>
          <cell r="I15">
            <v>17</v>
          </cell>
          <cell r="J15" t="str">
            <v>M1</v>
          </cell>
          <cell r="K15">
            <v>26077.06</v>
          </cell>
          <cell r="L15">
            <v>443310.02</v>
          </cell>
        </row>
        <row r="16">
          <cell r="B16">
            <v>4</v>
          </cell>
          <cell r="D16" t="str">
            <v>Direksi Keet (Sewa)</v>
          </cell>
          <cell r="H16" t="str">
            <v>ls</v>
          </cell>
          <cell r="I16">
            <v>1</v>
          </cell>
          <cell r="J16" t="str">
            <v>Unit</v>
          </cell>
          <cell r="K16">
            <v>800000</v>
          </cell>
          <cell r="L16">
            <v>800000</v>
          </cell>
        </row>
        <row r="17">
          <cell r="B17">
            <v>5</v>
          </cell>
          <cell r="D17" t="str">
            <v>P3K</v>
          </cell>
          <cell r="H17" t="str">
            <v>ls</v>
          </cell>
          <cell r="I17">
            <v>1</v>
          </cell>
          <cell r="J17" t="str">
            <v>Unit</v>
          </cell>
          <cell r="K17">
            <v>100000</v>
          </cell>
          <cell r="L17">
            <v>100000</v>
          </cell>
        </row>
        <row r="18">
          <cell r="B18">
            <v>6</v>
          </cell>
          <cell r="D18" t="str">
            <v>Dokumentasi 0%, 25%, 50% dan 100%</v>
          </cell>
          <cell r="H18" t="str">
            <v>ls</v>
          </cell>
          <cell r="I18">
            <v>1</v>
          </cell>
          <cell r="J18" t="str">
            <v>Unit</v>
          </cell>
          <cell r="K18">
            <v>250000</v>
          </cell>
          <cell r="L18">
            <v>250000</v>
          </cell>
        </row>
        <row r="19">
          <cell r="B19">
            <v>7</v>
          </cell>
          <cell r="D19" t="str">
            <v>Papan Nama Proyek</v>
          </cell>
          <cell r="H19" t="str">
            <v>ls</v>
          </cell>
          <cell r="I19">
            <v>1</v>
          </cell>
          <cell r="J19" t="str">
            <v>Unit</v>
          </cell>
          <cell r="K19">
            <v>250000</v>
          </cell>
          <cell r="L19">
            <v>250000</v>
          </cell>
        </row>
        <row r="20">
          <cell r="D20" t="str">
            <v>SUB TOTAL  I</v>
          </cell>
          <cell r="L20">
            <v>1915934.02</v>
          </cell>
        </row>
        <row r="21">
          <cell r="B21" t="str">
            <v>II</v>
          </cell>
          <cell r="D21" t="str">
            <v>PEKERJAAN GALIAN DAN TANAH</v>
          </cell>
        </row>
        <row r="22">
          <cell r="B22">
            <v>1</v>
          </cell>
          <cell r="D22" t="str">
            <v xml:space="preserve">Pek. Galian tanah lubang pondasi </v>
          </cell>
          <cell r="H22" t="str">
            <v>A.1</v>
          </cell>
          <cell r="I22">
            <v>2.9579999999999997</v>
          </cell>
          <cell r="J22" t="str">
            <v>M3</v>
          </cell>
          <cell r="K22">
            <v>19775</v>
          </cell>
          <cell r="L22">
            <v>58494.45</v>
          </cell>
        </row>
        <row r="23">
          <cell r="B23">
            <v>2</v>
          </cell>
          <cell r="D23" t="str">
            <v>Pek. Urugan tanah sisi pondasi</v>
          </cell>
          <cell r="H23" t="str">
            <v>A.16</v>
          </cell>
          <cell r="I23">
            <v>0.73949999999999994</v>
          </cell>
          <cell r="J23" t="str">
            <v>M3</v>
          </cell>
          <cell r="K23">
            <v>6660</v>
          </cell>
          <cell r="L23">
            <v>4925.07</v>
          </cell>
        </row>
        <row r="24">
          <cell r="B24">
            <v>3</v>
          </cell>
          <cell r="D24" t="str">
            <v>Pek. Urugan pasir di bawah pondasi t= 5 Cm</v>
          </cell>
          <cell r="H24" t="str">
            <v>A.18</v>
          </cell>
          <cell r="I24">
            <v>8.5000000000000006E-2</v>
          </cell>
          <cell r="J24" t="str">
            <v>M3</v>
          </cell>
          <cell r="K24">
            <v>146691.20000000001</v>
          </cell>
          <cell r="L24">
            <v>12468.75</v>
          </cell>
        </row>
        <row r="25">
          <cell r="D25" t="str">
            <v>SUB TOTAL  II</v>
          </cell>
          <cell r="L25">
            <v>75888.26999999999</v>
          </cell>
        </row>
        <row r="26">
          <cell r="B26" t="str">
            <v>III</v>
          </cell>
          <cell r="D26" t="str">
            <v>PEKERJAAN PASANGAN DAN BETON</v>
          </cell>
        </row>
        <row r="27">
          <cell r="B27">
            <v>1</v>
          </cell>
          <cell r="D27" t="str">
            <v xml:space="preserve">Pas. Pondasi Batu Belah hitam adk. 1 : 4 </v>
          </cell>
          <cell r="H27" t="str">
            <v>G.32h+G.26(a)</v>
          </cell>
          <cell r="I27">
            <v>3.9439999999999995</v>
          </cell>
          <cell r="J27" t="str">
            <v>M3</v>
          </cell>
          <cell r="K27">
            <v>527127.02</v>
          </cell>
          <cell r="L27">
            <v>2078988.97</v>
          </cell>
        </row>
        <row r="28">
          <cell r="B28">
            <v>2</v>
          </cell>
          <cell r="D28" t="str">
            <v>Pas. Sloof 15/25</v>
          </cell>
          <cell r="H28" t="str">
            <v>G.41+3/4 I.2(a)+1/2 F.8</v>
          </cell>
          <cell r="I28">
            <v>1.02</v>
          </cell>
          <cell r="J28" t="str">
            <v>M3</v>
          </cell>
          <cell r="K28">
            <v>2649475.14</v>
          </cell>
          <cell r="L28">
            <v>2702464.64</v>
          </cell>
        </row>
        <row r="29">
          <cell r="B29">
            <v>3</v>
          </cell>
          <cell r="D29" t="str">
            <v>Pas. Kolom 25/25</v>
          </cell>
          <cell r="H29" t="str">
            <v>G.41+3/4 I.2(a)+1/2 F.8</v>
          </cell>
          <cell r="I29">
            <v>1.3125</v>
          </cell>
          <cell r="J29" t="str">
            <v>M3</v>
          </cell>
          <cell r="K29">
            <v>2649475.14</v>
          </cell>
          <cell r="L29">
            <v>3477436.12</v>
          </cell>
        </row>
        <row r="30">
          <cell r="B30">
            <v>4</v>
          </cell>
          <cell r="D30" t="str">
            <v>Pas. Dinding Bata adk 1:4</v>
          </cell>
          <cell r="H30" t="str">
            <v>G.33h+G.32a</v>
          </cell>
          <cell r="I30">
            <v>0.1125</v>
          </cell>
          <cell r="J30" t="str">
            <v>M3</v>
          </cell>
          <cell r="K30">
            <v>383258.81</v>
          </cell>
          <cell r="L30">
            <v>43116.62</v>
          </cell>
        </row>
        <row r="31">
          <cell r="B31">
            <v>5</v>
          </cell>
          <cell r="D31" t="str">
            <v>Plesteran Dinding adk 1: 4</v>
          </cell>
          <cell r="H31" t="str">
            <v>G.50q+G.48</v>
          </cell>
          <cell r="I31">
            <v>2.25</v>
          </cell>
          <cell r="J31" t="str">
            <v>M2</v>
          </cell>
          <cell r="K31">
            <v>19133.61</v>
          </cell>
          <cell r="L31">
            <v>43050.62</v>
          </cell>
        </row>
        <row r="32">
          <cell r="D32" t="str">
            <v>SUB TOTAL  III</v>
          </cell>
          <cell r="L32">
            <v>8345056.9700000007</v>
          </cell>
        </row>
        <row r="33">
          <cell r="B33" t="str">
            <v>IV</v>
          </cell>
          <cell r="D33" t="str">
            <v>PEKERJAAN PAGAR/ PINTU  BESI</v>
          </cell>
        </row>
        <row r="34">
          <cell r="B34">
            <v>1</v>
          </cell>
          <cell r="D34" t="str">
            <v xml:space="preserve">Pagar Besi </v>
          </cell>
          <cell r="H34" t="str">
            <v>Supl.BMPK.17A</v>
          </cell>
          <cell r="I34">
            <v>37.799999999999997</v>
          </cell>
          <cell r="J34" t="str">
            <v>M2</v>
          </cell>
          <cell r="K34">
            <v>249511.5</v>
          </cell>
          <cell r="L34">
            <v>9431534.6999999993</v>
          </cell>
        </row>
        <row r="35">
          <cell r="B35">
            <v>2</v>
          </cell>
          <cell r="D35" t="str">
            <v>Pintu Besi Dorong</v>
          </cell>
          <cell r="H35" t="str">
            <v>Supl.BMPK.17</v>
          </cell>
          <cell r="I35">
            <v>7.2</v>
          </cell>
          <cell r="J35" t="str">
            <v>M2</v>
          </cell>
          <cell r="K35">
            <v>340533.33</v>
          </cell>
          <cell r="L35">
            <v>2451839.98</v>
          </cell>
        </row>
        <row r="36">
          <cell r="B36">
            <v>3</v>
          </cell>
          <cell r="D36" t="str">
            <v>Pintu Besi Kipas</v>
          </cell>
          <cell r="H36" t="str">
            <v>Supl.BMPK.17</v>
          </cell>
          <cell r="I36">
            <v>6.3</v>
          </cell>
          <cell r="J36" t="str">
            <v>M2</v>
          </cell>
          <cell r="K36">
            <v>340533.33</v>
          </cell>
          <cell r="L36">
            <v>2145359.98</v>
          </cell>
        </row>
        <row r="37">
          <cell r="B37">
            <v>4</v>
          </cell>
          <cell r="D37" t="str">
            <v>Pasang Roda Pintu Dorong</v>
          </cell>
          <cell r="H37" t="str">
            <v>Ls</v>
          </cell>
          <cell r="I37">
            <v>2</v>
          </cell>
          <cell r="J37" t="str">
            <v>Bh</v>
          </cell>
          <cell r="K37">
            <v>30000</v>
          </cell>
          <cell r="L37">
            <v>60000</v>
          </cell>
        </row>
        <row r="38">
          <cell r="B38">
            <v>5</v>
          </cell>
          <cell r="D38" t="str">
            <v>Pasang Rell Pintu Dorong Lengkap</v>
          </cell>
          <cell r="H38" t="str">
            <v>Supl.BMPK.17C</v>
          </cell>
          <cell r="I38">
            <v>11</v>
          </cell>
          <cell r="J38" t="str">
            <v>M'</v>
          </cell>
          <cell r="K38">
            <v>77302.52</v>
          </cell>
          <cell r="L38">
            <v>850327.72</v>
          </cell>
        </row>
        <row r="39">
          <cell r="B39">
            <v>6</v>
          </cell>
          <cell r="D39" t="str">
            <v>Pasang Engsel Pintu Besi</v>
          </cell>
          <cell r="H39" t="str">
            <v>Supl.BMPK.2A</v>
          </cell>
          <cell r="I39">
            <v>6</v>
          </cell>
          <cell r="J39" t="str">
            <v>Bh</v>
          </cell>
          <cell r="K39">
            <v>0</v>
          </cell>
          <cell r="L39">
            <v>0</v>
          </cell>
        </row>
        <row r="40">
          <cell r="B40">
            <v>7</v>
          </cell>
          <cell r="D40" t="str">
            <v>Pasang Grendel Pintu Besi</v>
          </cell>
          <cell r="H40" t="str">
            <v>Ls</v>
          </cell>
          <cell r="I40">
            <v>2</v>
          </cell>
          <cell r="J40" t="str">
            <v>Set</v>
          </cell>
          <cell r="K40">
            <v>30000</v>
          </cell>
          <cell r="L40">
            <v>60000</v>
          </cell>
        </row>
        <row r="41">
          <cell r="D41" t="str">
            <v>SUB TOTAL  IV</v>
          </cell>
          <cell r="L41">
            <v>14999062.380000001</v>
          </cell>
        </row>
        <row r="42">
          <cell r="B42" t="str">
            <v>V</v>
          </cell>
          <cell r="D42" t="str">
            <v>PEKERJAAN LANTAI / PAVING / PENGECATAN</v>
          </cell>
        </row>
        <row r="43">
          <cell r="B43">
            <v>1</v>
          </cell>
          <cell r="D43" t="str">
            <v>Pengecatan Dinding</v>
          </cell>
          <cell r="H43" t="str">
            <v>G.53.1</v>
          </cell>
          <cell r="I43">
            <v>2.25</v>
          </cell>
          <cell r="J43" t="str">
            <v>M2</v>
          </cell>
          <cell r="K43">
            <v>7561</v>
          </cell>
          <cell r="L43">
            <v>17012.25</v>
          </cell>
        </row>
        <row r="44">
          <cell r="D44" t="str">
            <v>SUB TOTAL  V</v>
          </cell>
          <cell r="L44">
            <v>17012.25</v>
          </cell>
        </row>
        <row r="45">
          <cell r="B45" t="str">
            <v>VI</v>
          </cell>
          <cell r="D45" t="str">
            <v>PEKERJAAN PEMBUANGAN SISA PEKERJAAN</v>
          </cell>
        </row>
        <row r="46">
          <cell r="B46">
            <v>1</v>
          </cell>
          <cell r="D46" t="str">
            <v>Pembuangan Sisa Pekerjaan</v>
          </cell>
          <cell r="H46" t="str">
            <v>Ls</v>
          </cell>
          <cell r="I46">
            <v>1</v>
          </cell>
          <cell r="J46" t="str">
            <v>Ls</v>
          </cell>
          <cell r="K46">
            <v>211000</v>
          </cell>
          <cell r="L46">
            <v>211000</v>
          </cell>
        </row>
        <row r="47">
          <cell r="D47" t="str">
            <v>SUB TOTAL  VI</v>
          </cell>
          <cell r="L47">
            <v>211000</v>
          </cell>
        </row>
        <row r="48">
          <cell r="B48" t="str">
            <v>A</v>
          </cell>
          <cell r="D48" t="str">
            <v>JUMLAH</v>
          </cell>
          <cell r="L48">
            <v>25709453.889999997</v>
          </cell>
        </row>
        <row r="49">
          <cell r="B49" t="str">
            <v>B</v>
          </cell>
          <cell r="D49" t="str">
            <v>PPN 10% x A</v>
          </cell>
          <cell r="L49">
            <v>2570945.389</v>
          </cell>
        </row>
        <row r="50">
          <cell r="B50" t="str">
            <v>C</v>
          </cell>
          <cell r="D50" t="str">
            <v>JUMLAH  (A+B)</v>
          </cell>
          <cell r="L50">
            <v>28280399.278999995</v>
          </cell>
        </row>
        <row r="51">
          <cell r="B51" t="str">
            <v>D</v>
          </cell>
          <cell r="D51" t="str">
            <v>JUMLAH DIBULATKAN</v>
          </cell>
          <cell r="L51">
            <v>28280000</v>
          </cell>
        </row>
        <row r="52">
          <cell r="N52" t="str">
            <v>REKAPITULASI RENCANA ANGGARAN BIAYA</v>
          </cell>
        </row>
        <row r="53">
          <cell r="N53" t="str">
            <v>OWNER'S ESTIMATE</v>
          </cell>
        </row>
        <row r="55">
          <cell r="N55" t="str">
            <v>Kegiatan</v>
          </cell>
          <cell r="O55" t="str">
            <v>:</v>
          </cell>
          <cell r="P55" t="str">
            <v>Pembangunan / Pemagaran Gedung Kantor, Gedung Sekolah</v>
          </cell>
        </row>
        <row r="56">
          <cell r="N56" t="str">
            <v>Pekerjaan</v>
          </cell>
          <cell r="O56" t="str">
            <v>:</v>
          </cell>
          <cell r="P56" t="str">
            <v>Pemagaran SD Negeri 1 Pecoh Raya</v>
          </cell>
        </row>
        <row r="57">
          <cell r="N57" t="str">
            <v>Lokasi</v>
          </cell>
          <cell r="O57" t="str">
            <v>:</v>
          </cell>
          <cell r="P57" t="str">
            <v>Kota Bandar Lampung</v>
          </cell>
        </row>
        <row r="58">
          <cell r="N58" t="str">
            <v>Tahun Anggaran</v>
          </cell>
          <cell r="O58" t="str">
            <v>:</v>
          </cell>
          <cell r="P58" t="str">
            <v>2006</v>
          </cell>
        </row>
        <row r="60">
          <cell r="N60" t="str">
            <v>NO.</v>
          </cell>
          <cell r="O60" t="str">
            <v>URAIAN  PEKERJAAN</v>
          </cell>
          <cell r="U60" t="str">
            <v>TOTAL</v>
          </cell>
        </row>
        <row r="61">
          <cell r="U61" t="str">
            <v>HARGA</v>
          </cell>
        </row>
        <row r="62">
          <cell r="U62" t="str">
            <v>(Rp)</v>
          </cell>
        </row>
        <row r="63">
          <cell r="N63" t="str">
            <v>I</v>
          </cell>
          <cell r="P63" t="str">
            <v>PEKERJAAN PERSIAPAN</v>
          </cell>
          <cell r="U63">
            <v>1915934.02</v>
          </cell>
        </row>
        <row r="64">
          <cell r="N64" t="str">
            <v>II</v>
          </cell>
          <cell r="P64" t="str">
            <v>PEKERJAAN GALIAN DAN TANAH</v>
          </cell>
          <cell r="U64">
            <v>75888.26999999999</v>
          </cell>
        </row>
        <row r="65">
          <cell r="N65" t="str">
            <v>III</v>
          </cell>
          <cell r="P65" t="str">
            <v>PEKERJAAN PASANGAN DAN BETON</v>
          </cell>
          <cell r="U65">
            <v>8345056.9700000007</v>
          </cell>
        </row>
        <row r="66">
          <cell r="N66" t="str">
            <v>IV</v>
          </cell>
          <cell r="P66" t="str">
            <v>PEKERJAAN PAGAR/ PINTU  BESI</v>
          </cell>
          <cell r="U66">
            <v>14999062.380000001</v>
          </cell>
        </row>
        <row r="67">
          <cell r="N67" t="str">
            <v>V</v>
          </cell>
          <cell r="P67" t="str">
            <v>PEKERJAAN LANTAI / PAVING / PENGECATAN</v>
          </cell>
          <cell r="U67">
            <v>17012.25</v>
          </cell>
        </row>
        <row r="68">
          <cell r="N68" t="str">
            <v>VI</v>
          </cell>
          <cell r="P68" t="str">
            <v>PEKERJAAN PEMBUANGAN SISA PEKERJAAN</v>
          </cell>
          <cell r="U68">
            <v>211000</v>
          </cell>
        </row>
        <row r="69">
          <cell r="P69" t="str">
            <v>JUMLAH ( I  s/d.  VI)</v>
          </cell>
          <cell r="U69">
            <v>25563953.890000001</v>
          </cell>
        </row>
        <row r="70">
          <cell r="P70" t="str">
            <v>PPN 10%</v>
          </cell>
          <cell r="U70">
            <v>2556395.3890000004</v>
          </cell>
        </row>
        <row r="71">
          <cell r="P71" t="str">
            <v>TOTAL</v>
          </cell>
          <cell r="U71">
            <v>28120349.278999999</v>
          </cell>
        </row>
        <row r="72">
          <cell r="P72" t="str">
            <v>DIBULATKAN</v>
          </cell>
          <cell r="U72">
            <v>28120000</v>
          </cell>
        </row>
        <row r="74">
          <cell r="N74" t="str">
            <v>Terbilang</v>
          </cell>
          <cell r="O74" t="str">
            <v>:</v>
          </cell>
          <cell r="P74" t="str">
            <v>Dua Puluh Delapan Juta Seratus Dua Puluh Ribu Rupiah</v>
          </cell>
        </row>
        <row r="77">
          <cell r="R77" t="str">
            <v>Bandar Lampung, .................2006</v>
          </cell>
        </row>
        <row r="78">
          <cell r="N78" t="str">
            <v>Disetujui</v>
          </cell>
        </row>
        <row r="79">
          <cell r="N79" t="str">
            <v>Pejabat Pembuat Komitmen/Pimpinan Kegiatan</v>
          </cell>
          <cell r="R79" t="str">
            <v>PANITIA PELELANGAN</v>
          </cell>
        </row>
        <row r="85">
          <cell r="N85" t="str">
            <v>A  Z  W  A  R,ST</v>
          </cell>
          <cell r="R85" t="str">
            <v>FAISOL MUCHTAR,ST</v>
          </cell>
        </row>
        <row r="86">
          <cell r="N86" t="str">
            <v>NIP.460020553</v>
          </cell>
          <cell r="R86" t="str">
            <v>NIP. 460021411</v>
          </cell>
        </row>
      </sheetData>
      <sheetData sheetId="9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SD Negeri 2 Kemiling Permai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141.84</v>
          </cell>
          <cell r="J13" t="str">
            <v>M2</v>
          </cell>
          <cell r="K13">
            <v>3560</v>
          </cell>
          <cell r="L13">
            <v>504950.4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55</v>
          </cell>
          <cell r="J14" t="str">
            <v>M1</v>
          </cell>
          <cell r="K14">
            <v>26077.06</v>
          </cell>
          <cell r="L14">
            <v>1434238.3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K15">
            <v>800000</v>
          </cell>
          <cell r="L15">
            <v>800000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K16">
            <v>100000</v>
          </cell>
          <cell r="L16">
            <v>100000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K17">
            <v>250000</v>
          </cell>
          <cell r="L17">
            <v>250000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K18">
            <v>250000</v>
          </cell>
          <cell r="L18">
            <v>250000</v>
          </cell>
        </row>
        <row r="19">
          <cell r="D19" t="str">
            <v>SUB TOTAL  I</v>
          </cell>
          <cell r="L19">
            <v>3339188.7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33.975000000000001</v>
          </cell>
          <cell r="J21" t="str">
            <v>M3</v>
          </cell>
          <cell r="K21">
            <v>19775</v>
          </cell>
          <cell r="L21">
            <v>671855.63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8.4939999999999998</v>
          </cell>
          <cell r="J22" t="str">
            <v>M3</v>
          </cell>
          <cell r="K22">
            <v>6660</v>
          </cell>
          <cell r="L22">
            <v>56570.04</v>
          </cell>
        </row>
        <row r="23">
          <cell r="B23">
            <v>3</v>
          </cell>
          <cell r="D23" t="str">
            <v>Pek. Urugan pasir di bawah pondasi t= 5 Cm</v>
          </cell>
          <cell r="H23" t="str">
            <v>A.18</v>
          </cell>
          <cell r="I23">
            <v>2.2650000000000001</v>
          </cell>
          <cell r="J23" t="str">
            <v>M3</v>
          </cell>
          <cell r="K23">
            <v>146691.20000000001</v>
          </cell>
          <cell r="L23">
            <v>332255.57</v>
          </cell>
        </row>
        <row r="24">
          <cell r="D24" t="str">
            <v>SUB TOTAL  II</v>
          </cell>
          <cell r="L24">
            <v>1060681.24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 xml:space="preserve">Cor Pondasi Batu Belah hitam adk. 1 : 4 </v>
          </cell>
          <cell r="H26" t="str">
            <v>G.32h+G.26(a)</v>
          </cell>
          <cell r="I26">
            <v>13.836</v>
          </cell>
          <cell r="J26" t="str">
            <v>M3</v>
          </cell>
          <cell r="K26">
            <v>527127.02</v>
          </cell>
          <cell r="L26">
            <v>7293329.4500000002</v>
          </cell>
        </row>
        <row r="27">
          <cell r="B27">
            <v>2</v>
          </cell>
          <cell r="D27" t="str">
            <v>Cor Sloof 10/25</v>
          </cell>
          <cell r="H27" t="str">
            <v>G.41+3/4 I.2(a)+1/2 F.8</v>
          </cell>
          <cell r="I27">
            <v>3.823</v>
          </cell>
          <cell r="J27" t="str">
            <v>M3</v>
          </cell>
          <cell r="K27">
            <v>2649475.14</v>
          </cell>
          <cell r="L27">
            <v>10128943.460000001</v>
          </cell>
        </row>
        <row r="28">
          <cell r="B28">
            <v>3</v>
          </cell>
          <cell r="D28" t="str">
            <v>Cor Kolom Praktis12/12</v>
          </cell>
          <cell r="H28" t="str">
            <v>G.41+3/4 I.2(a)+1/2 F.8</v>
          </cell>
          <cell r="I28">
            <v>0.82799999999999996</v>
          </cell>
          <cell r="J28" t="str">
            <v>M3</v>
          </cell>
          <cell r="K28">
            <v>2649475.14</v>
          </cell>
          <cell r="L28">
            <v>2193765.42</v>
          </cell>
        </row>
        <row r="29">
          <cell r="B29">
            <v>4</v>
          </cell>
          <cell r="D29" t="str">
            <v>Cor Kolom 25/25</v>
          </cell>
          <cell r="H29" t="str">
            <v>G.41+3/4 I.2(a)+1/2 F.8</v>
          </cell>
          <cell r="I29">
            <v>0.54700000000000004</v>
          </cell>
          <cell r="J29" t="str">
            <v>M3</v>
          </cell>
          <cell r="K29">
            <v>2649475.14</v>
          </cell>
          <cell r="L29">
            <v>1449262.9</v>
          </cell>
        </row>
        <row r="30">
          <cell r="B30">
            <v>5</v>
          </cell>
          <cell r="D30" t="str">
            <v>Cor Plat Beton t=12 Cm (depan Pintu Gerbang)</v>
          </cell>
          <cell r="H30" t="str">
            <v>G.41+3/4 I.2(a)+1/2 F.8</v>
          </cell>
          <cell r="I30">
            <v>0.61199999999999999</v>
          </cell>
          <cell r="J30" t="str">
            <v>M3</v>
          </cell>
          <cell r="K30">
            <v>2649475.14</v>
          </cell>
          <cell r="L30">
            <v>1621478.79</v>
          </cell>
        </row>
        <row r="31">
          <cell r="B31">
            <v>6</v>
          </cell>
          <cell r="D31" t="str">
            <v>Pas. Dinding Bata adk 1:4</v>
          </cell>
          <cell r="H31" t="str">
            <v>G.33h+G.32a</v>
          </cell>
          <cell r="I31">
            <v>18.535</v>
          </cell>
          <cell r="J31" t="str">
            <v>M3</v>
          </cell>
          <cell r="K31">
            <v>383258.81</v>
          </cell>
          <cell r="L31">
            <v>7103702.04</v>
          </cell>
        </row>
        <row r="32">
          <cell r="B32">
            <v>7</v>
          </cell>
          <cell r="D32" t="str">
            <v>Plesteran Dinding adk 1: 4</v>
          </cell>
          <cell r="H32" t="str">
            <v>G.50q+G.48</v>
          </cell>
          <cell r="I32">
            <v>308.923</v>
          </cell>
          <cell r="J32" t="str">
            <v>M2</v>
          </cell>
          <cell r="K32">
            <v>19133.61</v>
          </cell>
          <cell r="L32">
            <v>5910812.2000000002</v>
          </cell>
        </row>
        <row r="33">
          <cell r="D33" t="str">
            <v>SUB TOTAL  III</v>
          </cell>
          <cell r="L33">
            <v>35701294.259999998</v>
          </cell>
        </row>
        <row r="34">
          <cell r="B34" t="str">
            <v>IV</v>
          </cell>
          <cell r="D34" t="str">
            <v>PEKERJAAN PAGAR/ PINTU  BESI</v>
          </cell>
        </row>
        <row r="35">
          <cell r="B35">
            <v>1</v>
          </cell>
          <cell r="D35" t="str">
            <v>Pintu Besi Dorong 1 unit L = 4.50 M</v>
          </cell>
          <cell r="H35" t="str">
            <v>Supl.BMPK.17</v>
          </cell>
          <cell r="I35">
            <v>6.75</v>
          </cell>
          <cell r="J35" t="str">
            <v>M2</v>
          </cell>
          <cell r="K35">
            <v>340533.33</v>
          </cell>
          <cell r="L35">
            <v>2298599.98</v>
          </cell>
        </row>
        <row r="36">
          <cell r="B36">
            <v>2</v>
          </cell>
          <cell r="D36" t="str">
            <v>Pintu Besi Kipas 2 unit L = 1.50 M</v>
          </cell>
          <cell r="H36" t="str">
            <v>Supl.BMPK.17</v>
          </cell>
          <cell r="I36">
            <v>4.5</v>
          </cell>
          <cell r="J36" t="str">
            <v>M2</v>
          </cell>
          <cell r="K36">
            <v>340533.33</v>
          </cell>
          <cell r="L36">
            <v>1532399.99</v>
          </cell>
        </row>
        <row r="37">
          <cell r="B37">
            <v>3</v>
          </cell>
          <cell r="D37" t="str">
            <v>Pasang Roda Pintu Dorong</v>
          </cell>
          <cell r="H37" t="str">
            <v>Ls</v>
          </cell>
          <cell r="I37">
            <v>2</v>
          </cell>
          <cell r="J37" t="str">
            <v>Bh</v>
          </cell>
          <cell r="K37">
            <v>30000</v>
          </cell>
          <cell r="L37">
            <v>60000</v>
          </cell>
        </row>
        <row r="38">
          <cell r="B38">
            <v>4</v>
          </cell>
          <cell r="D38" t="str">
            <v xml:space="preserve">Pasang Engsel Pintu Kipas </v>
          </cell>
          <cell r="H38" t="str">
            <v>Supl.BMPK.2A</v>
          </cell>
          <cell r="I38">
            <v>8</v>
          </cell>
          <cell r="J38" t="str">
            <v>Bh</v>
          </cell>
          <cell r="K38">
            <v>0</v>
          </cell>
          <cell r="L38">
            <v>0</v>
          </cell>
        </row>
        <row r="39">
          <cell r="B39">
            <v>5</v>
          </cell>
          <cell r="D39" t="str">
            <v>Pasang Rell Pintu Dorong Lengkap</v>
          </cell>
          <cell r="H39" t="str">
            <v>Supl.BMPK.17C</v>
          </cell>
          <cell r="I39">
            <v>9</v>
          </cell>
          <cell r="J39" t="str">
            <v>M'</v>
          </cell>
          <cell r="K39">
            <v>77302.52</v>
          </cell>
          <cell r="L39">
            <v>695722.68</v>
          </cell>
        </row>
        <row r="40">
          <cell r="B40">
            <v>6</v>
          </cell>
          <cell r="D40" t="str">
            <v>Pasang Grendel Pintu Besi</v>
          </cell>
          <cell r="H40" t="str">
            <v>Ls</v>
          </cell>
          <cell r="I40">
            <v>3</v>
          </cell>
          <cell r="J40" t="str">
            <v>Set</v>
          </cell>
          <cell r="K40">
            <v>30000</v>
          </cell>
          <cell r="L40">
            <v>90000</v>
          </cell>
        </row>
        <row r="41">
          <cell r="D41" t="str">
            <v>SUB TOTAL  IV</v>
          </cell>
          <cell r="L41">
            <v>4676722.6499999994</v>
          </cell>
        </row>
        <row r="42">
          <cell r="B42" t="str">
            <v>V</v>
          </cell>
          <cell r="D42" t="str">
            <v>PEKERJAAN LANTAI / PAVING / PENGECATAN</v>
          </cell>
        </row>
        <row r="43">
          <cell r="B43">
            <v>1</v>
          </cell>
          <cell r="D43" t="str">
            <v>Pengecatan Dinding</v>
          </cell>
          <cell r="H43" t="str">
            <v>G.53.1</v>
          </cell>
          <cell r="I43">
            <v>327.09800000000001</v>
          </cell>
          <cell r="J43" t="str">
            <v>M2</v>
          </cell>
          <cell r="K43">
            <v>7561</v>
          </cell>
          <cell r="L43">
            <v>2473187.98</v>
          </cell>
        </row>
        <row r="44">
          <cell r="D44" t="str">
            <v>SUB TOTAL  V</v>
          </cell>
          <cell r="L44">
            <v>2473187.98</v>
          </cell>
        </row>
        <row r="45">
          <cell r="B45" t="str">
            <v>VI</v>
          </cell>
          <cell r="D45" t="str">
            <v>PEKERJAAN PEMBUANGAN SISA PEKERJAAN</v>
          </cell>
        </row>
        <row r="46">
          <cell r="B46">
            <v>1</v>
          </cell>
          <cell r="D46" t="str">
            <v>Pembuangan Sisa Pekerjaan</v>
          </cell>
          <cell r="H46" t="str">
            <v>Ls</v>
          </cell>
          <cell r="I46">
            <v>1</v>
          </cell>
          <cell r="J46" t="str">
            <v>Ls</v>
          </cell>
          <cell r="K46">
            <v>213000</v>
          </cell>
          <cell r="L46">
            <v>213000</v>
          </cell>
        </row>
        <row r="47">
          <cell r="D47" t="str">
            <v>SUB TOTAL  VI</v>
          </cell>
          <cell r="L47">
            <v>213000</v>
          </cell>
        </row>
        <row r="48">
          <cell r="D48" t="str">
            <v>JUMLAH</v>
          </cell>
          <cell r="L48">
            <v>47464074.830000013</v>
          </cell>
        </row>
        <row r="49">
          <cell r="D49" t="str">
            <v>PPN 10% x A</v>
          </cell>
          <cell r="L49">
            <v>4746407.4830000019</v>
          </cell>
        </row>
        <row r="50">
          <cell r="D50" t="str">
            <v>JUMLAH  (A+B)</v>
          </cell>
          <cell r="L50">
            <v>52210482.313000016</v>
          </cell>
        </row>
        <row r="51">
          <cell r="D51" t="str">
            <v>JUMLAH DIBULATKAN</v>
          </cell>
          <cell r="L51">
            <v>52210000</v>
          </cell>
        </row>
        <row r="52">
          <cell r="N52" t="str">
            <v>REKAPITULASI RENCANA ANGGARAN BIAYA</v>
          </cell>
        </row>
        <row r="53">
          <cell r="N53" t="str">
            <v>OWNER'S ESTIMATE</v>
          </cell>
        </row>
        <row r="55">
          <cell r="N55" t="str">
            <v>Kegiatan</v>
          </cell>
          <cell r="O55" t="str">
            <v>:</v>
          </cell>
          <cell r="P55" t="str">
            <v>Pembangunan / Pemagaran Gedung Kantor, Gedung Sekolah</v>
          </cell>
        </row>
        <row r="56">
          <cell r="N56" t="str">
            <v>Pekerjaan</v>
          </cell>
          <cell r="O56" t="str">
            <v>:</v>
          </cell>
          <cell r="P56" t="str">
            <v>Pemagaran SD Negeri 2 Kemiling Permai</v>
          </cell>
        </row>
        <row r="57">
          <cell r="N57" t="str">
            <v>Lokasi</v>
          </cell>
          <cell r="O57" t="str">
            <v>:</v>
          </cell>
          <cell r="P57" t="str">
            <v>Kota Bandar Lampung</v>
          </cell>
        </row>
        <row r="58">
          <cell r="N58" t="str">
            <v>Tahun Anggaran</v>
          </cell>
          <cell r="O58" t="str">
            <v>:</v>
          </cell>
          <cell r="P58" t="str">
            <v>2006</v>
          </cell>
        </row>
        <row r="60">
          <cell r="N60" t="str">
            <v>NO.</v>
          </cell>
          <cell r="O60" t="str">
            <v>URAIAN  PEKERJAAN</v>
          </cell>
          <cell r="U60" t="str">
            <v>TOTAL</v>
          </cell>
        </row>
        <row r="61">
          <cell r="U61" t="str">
            <v>HARGA</v>
          </cell>
        </row>
        <row r="62">
          <cell r="U62" t="str">
            <v>(Rp)</v>
          </cell>
        </row>
        <row r="63">
          <cell r="N63" t="str">
            <v>I</v>
          </cell>
          <cell r="P63" t="str">
            <v>PEKERJAAN PERSIAPAN</v>
          </cell>
          <cell r="U63">
            <v>3339188.7</v>
          </cell>
        </row>
        <row r="64">
          <cell r="N64" t="str">
            <v>II</v>
          </cell>
          <cell r="P64" t="str">
            <v>PEKERJAAN GALIAN DAN TANAH</v>
          </cell>
          <cell r="U64">
            <v>1060681.24</v>
          </cell>
        </row>
        <row r="65">
          <cell r="N65" t="str">
            <v>III</v>
          </cell>
          <cell r="P65" t="str">
            <v>PEKERJAAN PASANGAN DAN BETON</v>
          </cell>
          <cell r="U65">
            <v>35701294.259999998</v>
          </cell>
        </row>
        <row r="66">
          <cell r="N66" t="str">
            <v>IV</v>
          </cell>
          <cell r="P66" t="str">
            <v>PEKERJAAN PAGAR/ PINTU  BESI</v>
          </cell>
          <cell r="U66">
            <v>4676722.6499999994</v>
          </cell>
        </row>
        <row r="67">
          <cell r="N67" t="str">
            <v>V</v>
          </cell>
          <cell r="P67" t="str">
            <v>PEKERJAAN LANTAI / PAVING / PENGECATAN</v>
          </cell>
          <cell r="U67">
            <v>2473187.98</v>
          </cell>
        </row>
        <row r="68">
          <cell r="N68" t="str">
            <v>VI</v>
          </cell>
          <cell r="P68" t="str">
            <v>PEKERJAAN PEMBUANGAN SISA PEKERJAAN</v>
          </cell>
          <cell r="U68">
            <v>213000</v>
          </cell>
        </row>
        <row r="69">
          <cell r="P69" t="str">
            <v>JUMLAH ( I  s/d.  VI)</v>
          </cell>
          <cell r="U69">
            <v>47464074.829999991</v>
          </cell>
        </row>
        <row r="70">
          <cell r="P70" t="str">
            <v>PPN 10%</v>
          </cell>
          <cell r="U70">
            <v>4746407.4829999991</v>
          </cell>
        </row>
        <row r="71">
          <cell r="P71" t="str">
            <v>TOTAL</v>
          </cell>
          <cell r="U71">
            <v>52210482.312999994</v>
          </cell>
        </row>
        <row r="72">
          <cell r="P72" t="str">
            <v>DIBULATKAN</v>
          </cell>
          <cell r="U72">
            <v>52210000</v>
          </cell>
        </row>
        <row r="74">
          <cell r="N74" t="str">
            <v>Terbilang</v>
          </cell>
          <cell r="O74" t="str">
            <v>:</v>
          </cell>
          <cell r="P74" t="str">
            <v>Lima Puluh Dua Juta Dua Ratus Sepuluh Ribu Rupiah</v>
          </cell>
        </row>
        <row r="77">
          <cell r="R77" t="str">
            <v>Bandar Lampung, .................2006</v>
          </cell>
        </row>
        <row r="78">
          <cell r="N78" t="str">
            <v>Disetujui</v>
          </cell>
        </row>
        <row r="79">
          <cell r="N79" t="str">
            <v>Pejabat Pembuat Komitmen/Pimpinan Kegiatan</v>
          </cell>
          <cell r="R79" t="str">
            <v>PANITIA PELELANGAN</v>
          </cell>
        </row>
        <row r="85">
          <cell r="N85" t="str">
            <v>A  Z  W  A  R,ST</v>
          </cell>
          <cell r="R85" t="str">
            <v>FAISOL MUCHTAR,ST</v>
          </cell>
        </row>
        <row r="86">
          <cell r="N86" t="str">
            <v>NIP.460020553</v>
          </cell>
          <cell r="R86" t="str">
            <v>NIP. 460021411</v>
          </cell>
        </row>
      </sheetData>
      <sheetData sheetId="10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SD Negeri 1 Campang Raya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138</v>
          </cell>
          <cell r="J13" t="str">
            <v>M2</v>
          </cell>
          <cell r="K13">
            <v>3560</v>
          </cell>
          <cell r="L13">
            <v>491280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30</v>
          </cell>
          <cell r="J14" t="str">
            <v>M1</v>
          </cell>
          <cell r="K14">
            <v>26077.06</v>
          </cell>
          <cell r="L14">
            <v>782311.8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K15">
            <v>800000</v>
          </cell>
          <cell r="L15">
            <v>800000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K16">
            <v>100000</v>
          </cell>
          <cell r="L16">
            <v>100000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K17">
            <v>250000</v>
          </cell>
          <cell r="L17">
            <v>250000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K18">
            <v>250000</v>
          </cell>
          <cell r="L18">
            <v>250000</v>
          </cell>
        </row>
        <row r="19">
          <cell r="D19" t="str">
            <v>SUB TOTAL  I</v>
          </cell>
          <cell r="L19">
            <v>2673591.7999999998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45.96</v>
          </cell>
          <cell r="J21" t="str">
            <v>M3</v>
          </cell>
          <cell r="K21">
            <v>19775</v>
          </cell>
          <cell r="L21">
            <v>908859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11.49</v>
          </cell>
          <cell r="J22" t="str">
            <v>M3</v>
          </cell>
          <cell r="K22">
            <v>6660</v>
          </cell>
          <cell r="L22">
            <v>76523.399999999994</v>
          </cell>
        </row>
        <row r="23">
          <cell r="B23">
            <v>3</v>
          </cell>
          <cell r="D23" t="str">
            <v>Pek. Urugan pasir di bawah pondasi t= 5 Cm</v>
          </cell>
          <cell r="H23" t="str">
            <v>A.18</v>
          </cell>
          <cell r="I23">
            <v>2.875</v>
          </cell>
          <cell r="J23" t="str">
            <v>M3</v>
          </cell>
          <cell r="K23">
            <v>146691.20000000001</v>
          </cell>
          <cell r="L23">
            <v>421737.2</v>
          </cell>
        </row>
        <row r="24">
          <cell r="D24" t="str">
            <v>SUB TOTAL  II</v>
          </cell>
          <cell r="L24">
            <v>1407119.6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 xml:space="preserve">Pas. Pondasi Batu Belah hitam adk. 1 : 4 </v>
          </cell>
          <cell r="H26" t="str">
            <v>G.32h+G.26(a)</v>
          </cell>
          <cell r="I26">
            <v>27.02</v>
          </cell>
          <cell r="J26" t="str">
            <v>M3</v>
          </cell>
          <cell r="K26">
            <v>527127.02</v>
          </cell>
          <cell r="L26">
            <v>14242972.08</v>
          </cell>
        </row>
        <row r="27">
          <cell r="B27">
            <v>2</v>
          </cell>
          <cell r="D27" t="str">
            <v>Pas. Sloof 12/25</v>
          </cell>
          <cell r="H27" t="str">
            <v>G.41+3/4 I.2(a)+1/2 F.8</v>
          </cell>
          <cell r="I27">
            <v>3.56</v>
          </cell>
          <cell r="J27" t="str">
            <v>M3</v>
          </cell>
          <cell r="K27">
            <v>2649475.14</v>
          </cell>
          <cell r="L27">
            <v>9432131.5</v>
          </cell>
        </row>
        <row r="28">
          <cell r="B28">
            <v>3</v>
          </cell>
          <cell r="D28" t="str">
            <v>Pas. Kolom Praktis12/12</v>
          </cell>
          <cell r="H28" t="str">
            <v>G.41+3/4 I.2(a)+1/2 F.8</v>
          </cell>
          <cell r="I28">
            <v>0.93200000000000005</v>
          </cell>
          <cell r="J28" t="str">
            <v>M3</v>
          </cell>
          <cell r="K28">
            <v>2649475.14</v>
          </cell>
          <cell r="L28">
            <v>2469310.83</v>
          </cell>
        </row>
        <row r="29">
          <cell r="B29">
            <v>4</v>
          </cell>
          <cell r="D29" t="str">
            <v>Pas. Kolom 25/25</v>
          </cell>
          <cell r="H29" t="str">
            <v>G.41+3/4 I.2(a)+1/2 F.8</v>
          </cell>
          <cell r="I29">
            <v>0.5</v>
          </cell>
          <cell r="J29" t="str">
            <v>M3</v>
          </cell>
          <cell r="K29">
            <v>2649475.14</v>
          </cell>
          <cell r="L29">
            <v>1324737.57</v>
          </cell>
        </row>
        <row r="30">
          <cell r="B30">
            <v>5</v>
          </cell>
          <cell r="D30" t="str">
            <v>Pas. Dinding Bata adk 1:4</v>
          </cell>
          <cell r="H30" t="str">
            <v>G.33h+G.32a</v>
          </cell>
          <cell r="I30">
            <v>20.8</v>
          </cell>
          <cell r="J30" t="str">
            <v>M3</v>
          </cell>
          <cell r="K30">
            <v>383258.81</v>
          </cell>
          <cell r="L30">
            <v>7971783.25</v>
          </cell>
        </row>
        <row r="31">
          <cell r="B31">
            <v>6</v>
          </cell>
          <cell r="D31" t="str">
            <v>Plesteran Dinding adk 1: 4</v>
          </cell>
          <cell r="H31" t="str">
            <v>G.50q+G.48</v>
          </cell>
          <cell r="I31">
            <v>414.5</v>
          </cell>
          <cell r="J31" t="str">
            <v>M2</v>
          </cell>
          <cell r="K31">
            <v>19133.61</v>
          </cell>
          <cell r="L31">
            <v>7930881.3499999996</v>
          </cell>
        </row>
        <row r="32">
          <cell r="D32" t="str">
            <v>SUB TOTAL  III</v>
          </cell>
          <cell r="L32">
            <v>43371816.579999998</v>
          </cell>
        </row>
        <row r="33">
          <cell r="B33" t="str">
            <v>IV</v>
          </cell>
          <cell r="D33" t="str">
            <v>PEKERJAAN PAGAR/ PINTU  BESI</v>
          </cell>
        </row>
        <row r="34">
          <cell r="B34">
            <v>1</v>
          </cell>
          <cell r="D34" t="str">
            <v>Perbaikan Pintu Besi Dorong</v>
          </cell>
          <cell r="H34" t="str">
            <v>Ls</v>
          </cell>
          <cell r="I34">
            <v>1</v>
          </cell>
          <cell r="J34" t="str">
            <v>Unit</v>
          </cell>
          <cell r="K34">
            <v>200000</v>
          </cell>
          <cell r="L34">
            <v>200000</v>
          </cell>
        </row>
        <row r="35">
          <cell r="B35">
            <v>2</v>
          </cell>
          <cell r="D35" t="str">
            <v>Pasang Roda Pintu Dorong</v>
          </cell>
          <cell r="H35" t="str">
            <v>Ls</v>
          </cell>
          <cell r="I35">
            <v>2</v>
          </cell>
          <cell r="J35" t="str">
            <v>Bh</v>
          </cell>
          <cell r="K35">
            <v>30000</v>
          </cell>
          <cell r="L35">
            <v>60000</v>
          </cell>
        </row>
        <row r="36">
          <cell r="B36">
            <v>3</v>
          </cell>
          <cell r="D36" t="str">
            <v>Pasang Rell Pintu Dorong Lengkap</v>
          </cell>
          <cell r="H36" t="str">
            <v>Supl.BMPK.17C</v>
          </cell>
          <cell r="I36">
            <v>7</v>
          </cell>
          <cell r="J36" t="str">
            <v>M'</v>
          </cell>
          <cell r="K36">
            <v>77302.52</v>
          </cell>
          <cell r="L36">
            <v>541117.64</v>
          </cell>
        </row>
        <row r="37">
          <cell r="B37">
            <v>4</v>
          </cell>
          <cell r="D37" t="str">
            <v>Pasang Grendel Pintu Besi</v>
          </cell>
          <cell r="H37" t="str">
            <v>Ls</v>
          </cell>
          <cell r="I37">
            <v>1</v>
          </cell>
          <cell r="J37" t="str">
            <v>Set</v>
          </cell>
          <cell r="K37">
            <v>30000</v>
          </cell>
          <cell r="L37">
            <v>30000</v>
          </cell>
        </row>
        <row r="38">
          <cell r="D38" t="str">
            <v>SUB TOTAL  IV</v>
          </cell>
          <cell r="L38">
            <v>831117.64</v>
          </cell>
        </row>
        <row r="39">
          <cell r="B39" t="str">
            <v>V</v>
          </cell>
          <cell r="D39" t="str">
            <v>PEKERJAAN / PENGECATAN</v>
          </cell>
        </row>
        <row r="40">
          <cell r="B40">
            <v>1</v>
          </cell>
          <cell r="D40" t="str">
            <v>Pengecatan Dinding</v>
          </cell>
          <cell r="H40" t="str">
            <v>G.53.1</v>
          </cell>
          <cell r="I40">
            <v>434.3</v>
          </cell>
          <cell r="J40" t="str">
            <v>M2</v>
          </cell>
          <cell r="K40">
            <v>7561</v>
          </cell>
          <cell r="L40">
            <v>3283742.3</v>
          </cell>
        </row>
        <row r="41">
          <cell r="D41" t="str">
            <v>SUB TOTAL  V</v>
          </cell>
          <cell r="L41">
            <v>3283742.3</v>
          </cell>
        </row>
        <row r="42">
          <cell r="B42" t="str">
            <v>VI</v>
          </cell>
          <cell r="D42" t="str">
            <v>PEKERJAAN PEMBUANGAN SISA PEKERJAAN</v>
          </cell>
        </row>
        <row r="43">
          <cell r="B43">
            <v>1</v>
          </cell>
          <cell r="D43" t="str">
            <v>Pembuangan Sisa Pekerjaan</v>
          </cell>
          <cell r="H43" t="str">
            <v>Ls</v>
          </cell>
          <cell r="I43">
            <v>1</v>
          </cell>
          <cell r="J43" t="str">
            <v>Ls</v>
          </cell>
          <cell r="K43">
            <v>200000</v>
          </cell>
          <cell r="L43">
            <v>200000</v>
          </cell>
        </row>
        <row r="44">
          <cell r="D44" t="str">
            <v>SUB TOTAL  VI</v>
          </cell>
          <cell r="L44">
            <v>200000</v>
          </cell>
        </row>
        <row r="45">
          <cell r="D45" t="str">
            <v>JUMLAH</v>
          </cell>
          <cell r="L45">
            <v>51767387.920000002</v>
          </cell>
        </row>
        <row r="46">
          <cell r="D46" t="str">
            <v>PPN 10% x A</v>
          </cell>
          <cell r="L46">
            <v>5176738.7920000004</v>
          </cell>
        </row>
        <row r="47">
          <cell r="D47" t="str">
            <v>JUMLAH  (A+B)</v>
          </cell>
          <cell r="L47">
            <v>56944126.712000005</v>
          </cell>
        </row>
        <row r="48">
          <cell r="D48" t="str">
            <v>JUMLAH DIBULATKAN</v>
          </cell>
          <cell r="L48">
            <v>56944000</v>
          </cell>
        </row>
        <row r="49">
          <cell r="N49" t="str">
            <v>REKAPITULASI RENCANA ANGGARAN BIAYA</v>
          </cell>
        </row>
        <row r="50">
          <cell r="N50" t="str">
            <v>OWNER'S ESTIMATE</v>
          </cell>
        </row>
        <row r="52">
          <cell r="N52" t="str">
            <v>Kegiatan</v>
          </cell>
          <cell r="O52" t="str">
            <v>:</v>
          </cell>
          <cell r="P52" t="str">
            <v>Pembangunan / Pemagaran Gedung Kantor, Gedung Sekolah</v>
          </cell>
        </row>
        <row r="53">
          <cell r="N53" t="str">
            <v>Pekerjaan</v>
          </cell>
          <cell r="O53" t="str">
            <v>:</v>
          </cell>
          <cell r="P53" t="str">
            <v>Pemagaran SD Negeri 1 Campang Raya</v>
          </cell>
        </row>
        <row r="54">
          <cell r="N54" t="str">
            <v>Lokasi</v>
          </cell>
          <cell r="O54" t="str">
            <v>:</v>
          </cell>
          <cell r="P54" t="str">
            <v>Kota Bandar Lampung</v>
          </cell>
        </row>
        <row r="55">
          <cell r="N55" t="str">
            <v>Tahun Anggaran</v>
          </cell>
          <cell r="O55" t="str">
            <v>:</v>
          </cell>
          <cell r="P55" t="str">
            <v>2006</v>
          </cell>
        </row>
        <row r="57">
          <cell r="N57" t="str">
            <v>NO.</v>
          </cell>
          <cell r="O57" t="str">
            <v>URAIAN  PEKERJAAN</v>
          </cell>
          <cell r="U57" t="str">
            <v>TOTAL</v>
          </cell>
        </row>
        <row r="58">
          <cell r="U58" t="str">
            <v>HARGA</v>
          </cell>
        </row>
        <row r="59">
          <cell r="U59" t="str">
            <v>(Rp)</v>
          </cell>
        </row>
        <row r="60">
          <cell r="N60" t="str">
            <v>I</v>
          </cell>
          <cell r="P60" t="str">
            <v>PEKERJAAN PERSIAPAN</v>
          </cell>
          <cell r="U60">
            <v>2673591.7999999998</v>
          </cell>
        </row>
        <row r="61">
          <cell r="N61" t="str">
            <v>II</v>
          </cell>
          <cell r="P61" t="str">
            <v>PEKERJAAN GALIAN DAN TANAH</v>
          </cell>
          <cell r="U61">
            <v>1407119.6</v>
          </cell>
        </row>
        <row r="62">
          <cell r="N62" t="str">
            <v>III</v>
          </cell>
          <cell r="P62" t="str">
            <v>PEKERJAAN PASANGAN DAN BETON</v>
          </cell>
          <cell r="U62">
            <v>43371816.579999998</v>
          </cell>
        </row>
        <row r="63">
          <cell r="N63" t="str">
            <v>IV</v>
          </cell>
          <cell r="P63" t="str">
            <v>PEKERJAAN PAGAR/ PINTU  BESI</v>
          </cell>
          <cell r="U63">
            <v>831117.64</v>
          </cell>
        </row>
        <row r="64">
          <cell r="N64" t="str">
            <v>V</v>
          </cell>
          <cell r="P64" t="str">
            <v>PEKERJAAN / PENGECATAN</v>
          </cell>
          <cell r="U64">
            <v>3283742.3</v>
          </cell>
        </row>
        <row r="65">
          <cell r="N65" t="str">
            <v>VI</v>
          </cell>
          <cell r="P65" t="str">
            <v>PEKERJAAN PEMBUANGAN SISA PEKERJAAN</v>
          </cell>
          <cell r="U65">
            <v>200000</v>
          </cell>
        </row>
        <row r="66">
          <cell r="P66" t="str">
            <v>JUMLAH ( I  s/d.  VI)</v>
          </cell>
          <cell r="U66">
            <v>51767387.919999994</v>
          </cell>
        </row>
        <row r="67">
          <cell r="P67" t="str">
            <v>PPN 10%</v>
          </cell>
          <cell r="U67">
            <v>5176738.7919999994</v>
          </cell>
        </row>
        <row r="68">
          <cell r="P68" t="str">
            <v>TOTAL</v>
          </cell>
          <cell r="U68">
            <v>56944126.711999997</v>
          </cell>
        </row>
        <row r="69">
          <cell r="P69" t="str">
            <v>DIBULATKAN</v>
          </cell>
          <cell r="U69">
            <v>56944000</v>
          </cell>
        </row>
        <row r="71">
          <cell r="N71" t="str">
            <v>Terbilang</v>
          </cell>
          <cell r="O71" t="str">
            <v>:</v>
          </cell>
          <cell r="P71" t="str">
            <v>Lima Puluh Enam Juta Sembilan Ratus Empat Puluh Empat Ribu Rupiah</v>
          </cell>
        </row>
        <row r="74">
          <cell r="R74" t="str">
            <v>Bandar Lampung, .................2006</v>
          </cell>
        </row>
        <row r="75">
          <cell r="N75" t="str">
            <v>Disetujui</v>
          </cell>
        </row>
        <row r="76">
          <cell r="N76" t="str">
            <v>Pejabat Pembuat Komitmen/Pimpinan Kegiatan</v>
          </cell>
          <cell r="R76" t="str">
            <v>PANITIA PELELANGAN</v>
          </cell>
        </row>
        <row r="82">
          <cell r="N82" t="str">
            <v>A  Z  W  A  R,ST</v>
          </cell>
          <cell r="R82" t="str">
            <v>FAISOL MUCHTAR,ST</v>
          </cell>
        </row>
        <row r="83">
          <cell r="N83" t="str">
            <v>NIP.460020553</v>
          </cell>
          <cell r="R83" t="str">
            <v>NIP. 460021411</v>
          </cell>
        </row>
      </sheetData>
      <sheetData sheetId="11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SMP Negeri 31 Bandar Lampung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229.92</v>
          </cell>
          <cell r="J13" t="str">
            <v>M2</v>
          </cell>
          <cell r="K13">
            <v>3560</v>
          </cell>
          <cell r="L13">
            <v>818515.2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135</v>
          </cell>
          <cell r="J14" t="str">
            <v>M1</v>
          </cell>
          <cell r="K14">
            <v>26077.06</v>
          </cell>
          <cell r="L14">
            <v>3520403.1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K15">
            <v>800000</v>
          </cell>
          <cell r="L15">
            <v>800000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K16">
            <v>100000</v>
          </cell>
          <cell r="L16">
            <v>100000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K17">
            <v>250000</v>
          </cell>
          <cell r="L17">
            <v>250000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K18">
            <v>250000</v>
          </cell>
          <cell r="L18">
            <v>250000</v>
          </cell>
        </row>
        <row r="19">
          <cell r="D19" t="str">
            <v>SUB TOTAL  I</v>
          </cell>
          <cell r="L19">
            <v>5738918.2999999998</v>
          </cell>
        </row>
        <row r="20">
          <cell r="B20" t="str">
            <v>II</v>
          </cell>
          <cell r="D20" t="str">
            <v>PEKERJAAN PASANGAN PAGAR BETON PRECAST</v>
          </cell>
        </row>
        <row r="21">
          <cell r="B21">
            <v>1</v>
          </cell>
          <cell r="D21" t="str">
            <v>Pas. Pagar Beton Precast Lengkap h =2,00 m</v>
          </cell>
          <cell r="H21" t="str">
            <v>Supl.2d</v>
          </cell>
          <cell r="I21">
            <v>550.4</v>
          </cell>
          <cell r="J21" t="str">
            <v>M2</v>
          </cell>
          <cell r="K21">
            <v>122908.16</v>
          </cell>
          <cell r="L21">
            <v>67648651.260000005</v>
          </cell>
        </row>
        <row r="22">
          <cell r="B22">
            <v>2</v>
          </cell>
          <cell r="D22" t="str">
            <v>Pas. Kolom 25/25</v>
          </cell>
          <cell r="H22" t="str">
            <v>G.41+3/4 I.2(a)+1/2 F.8</v>
          </cell>
          <cell r="I22">
            <v>0.875</v>
          </cell>
          <cell r="J22" t="str">
            <v>M3</v>
          </cell>
          <cell r="K22">
            <v>2649475.14</v>
          </cell>
          <cell r="L22">
            <v>2318290.75</v>
          </cell>
        </row>
        <row r="23">
          <cell r="D23" t="str">
            <v>SUB TOTAL  II</v>
          </cell>
          <cell r="L23">
            <v>69966942.010000005</v>
          </cell>
        </row>
        <row r="24">
          <cell r="B24" t="str">
            <v>III</v>
          </cell>
          <cell r="D24" t="str">
            <v>PEKERJAAN PAGAR/ PINTU  BESI</v>
          </cell>
        </row>
        <row r="25">
          <cell r="B25">
            <v>1</v>
          </cell>
          <cell r="D25" t="str">
            <v>Pintu Besi Dorong</v>
          </cell>
          <cell r="H25" t="str">
            <v>Supl.BMPK.17</v>
          </cell>
          <cell r="I25">
            <v>6.75</v>
          </cell>
          <cell r="J25" t="str">
            <v>M2</v>
          </cell>
          <cell r="K25">
            <v>340533.33</v>
          </cell>
          <cell r="L25">
            <v>2298599.98</v>
          </cell>
        </row>
        <row r="26">
          <cell r="B26">
            <v>2</v>
          </cell>
          <cell r="D26" t="str">
            <v>Pasang Roda Pintu Dorong</v>
          </cell>
          <cell r="H26" t="str">
            <v>Ls</v>
          </cell>
          <cell r="I26">
            <v>2</v>
          </cell>
          <cell r="J26" t="str">
            <v>Bh</v>
          </cell>
          <cell r="K26">
            <v>30000</v>
          </cell>
          <cell r="L26">
            <v>60000</v>
          </cell>
        </row>
        <row r="27">
          <cell r="B27">
            <v>3</v>
          </cell>
          <cell r="D27" t="str">
            <v>Pasang Rell Pintu Dorong Lengkap</v>
          </cell>
          <cell r="H27" t="str">
            <v>Supl.BMPK.17C</v>
          </cell>
          <cell r="I27">
            <v>12</v>
          </cell>
          <cell r="J27" t="str">
            <v>M'</v>
          </cell>
          <cell r="K27">
            <v>77302.52</v>
          </cell>
          <cell r="L27">
            <v>927630.24</v>
          </cell>
        </row>
        <row r="28">
          <cell r="B28">
            <v>4</v>
          </cell>
          <cell r="D28" t="str">
            <v>Pasang Grendel Pintu Besi</v>
          </cell>
          <cell r="H28" t="str">
            <v>Ls</v>
          </cell>
          <cell r="I28">
            <v>1</v>
          </cell>
          <cell r="J28" t="str">
            <v>Set</v>
          </cell>
          <cell r="K28">
            <v>30000</v>
          </cell>
          <cell r="L28">
            <v>30000</v>
          </cell>
        </row>
        <row r="29">
          <cell r="D29" t="str">
            <v>SUB TOTAL  III</v>
          </cell>
          <cell r="L29">
            <v>3316230.2199999997</v>
          </cell>
        </row>
        <row r="30">
          <cell r="B30" t="str">
            <v>IV</v>
          </cell>
          <cell r="D30" t="str">
            <v>PEKERJAAN PEMBUANGAN SISA PEKERJAAN</v>
          </cell>
        </row>
        <row r="31">
          <cell r="B31">
            <v>1</v>
          </cell>
          <cell r="D31" t="str">
            <v>Pembuangan Sisa Pekerjaan</v>
          </cell>
          <cell r="H31" t="str">
            <v>Ls</v>
          </cell>
          <cell r="I31">
            <v>1</v>
          </cell>
          <cell r="J31" t="str">
            <v>Ls</v>
          </cell>
          <cell r="K31">
            <v>227500</v>
          </cell>
          <cell r="L31">
            <v>227500</v>
          </cell>
        </row>
        <row r="32">
          <cell r="D32" t="str">
            <v>SUB TOTAL  IV</v>
          </cell>
          <cell r="L32">
            <v>227500</v>
          </cell>
        </row>
        <row r="33">
          <cell r="D33" t="str">
            <v>JUMLAH</v>
          </cell>
          <cell r="L33">
            <v>79249590.530000001</v>
          </cell>
        </row>
        <row r="34">
          <cell r="D34" t="str">
            <v>PPN 10% x A</v>
          </cell>
          <cell r="L34">
            <v>7924959.0530000003</v>
          </cell>
        </row>
        <row r="35">
          <cell r="D35" t="str">
            <v>JUMLAH  (A+B)</v>
          </cell>
          <cell r="L35">
            <v>87174549.583000004</v>
          </cell>
        </row>
        <row r="36">
          <cell r="D36" t="str">
            <v>JUMLAH DIBULATKAN</v>
          </cell>
          <cell r="L36">
            <v>87174000</v>
          </cell>
        </row>
        <row r="37">
          <cell r="N37" t="str">
            <v>REKAPITULASI RENCANA ANGGARAN BIAYA</v>
          </cell>
        </row>
        <row r="38">
          <cell r="N38" t="str">
            <v>OWNER'S ESTIMATE</v>
          </cell>
        </row>
        <row r="40">
          <cell r="N40" t="str">
            <v>Kegiatan</v>
          </cell>
          <cell r="O40" t="str">
            <v>:</v>
          </cell>
          <cell r="P40" t="str">
            <v>Pembangunan / Pemagaran Gedung Kantor, Gedung Sekolah</v>
          </cell>
        </row>
        <row r="41">
          <cell r="N41" t="str">
            <v>Pekerjaan</v>
          </cell>
          <cell r="O41" t="str">
            <v>:</v>
          </cell>
          <cell r="P41" t="str">
            <v>Pemagaran SMP Negeri 31 Bandar Lampung</v>
          </cell>
        </row>
        <row r="42">
          <cell r="N42" t="str">
            <v>Lokasi</v>
          </cell>
          <cell r="O42" t="str">
            <v>:</v>
          </cell>
          <cell r="P42" t="str">
            <v>Kota Bandar Lampung</v>
          </cell>
        </row>
        <row r="43">
          <cell r="N43" t="str">
            <v>Tahun Anggaran</v>
          </cell>
          <cell r="O43" t="str">
            <v>:</v>
          </cell>
          <cell r="P43" t="str">
            <v>2006</v>
          </cell>
        </row>
        <row r="45">
          <cell r="N45" t="str">
            <v>NO.</v>
          </cell>
          <cell r="O45" t="str">
            <v>URAIAN  PEKERJAAN</v>
          </cell>
          <cell r="U45" t="str">
            <v>TOTAL</v>
          </cell>
        </row>
        <row r="46">
          <cell r="U46" t="str">
            <v>HARGA</v>
          </cell>
        </row>
        <row r="47">
          <cell r="U47" t="str">
            <v>(Rp)</v>
          </cell>
        </row>
        <row r="48">
          <cell r="N48" t="str">
            <v>I</v>
          </cell>
          <cell r="P48" t="str">
            <v>PEKERJAAN PERSIAPAN</v>
          </cell>
          <cell r="U48">
            <v>5738918.2999999998</v>
          </cell>
        </row>
        <row r="49">
          <cell r="N49" t="str">
            <v>II</v>
          </cell>
          <cell r="P49" t="str">
            <v>PEKERJAAN PASANGAN PAGAR BETON PRECAST</v>
          </cell>
          <cell r="U49">
            <v>69966942.010000005</v>
          </cell>
        </row>
        <row r="50">
          <cell r="N50" t="str">
            <v>III</v>
          </cell>
          <cell r="P50" t="str">
            <v>PEKERJAAN PAGAR/ PINTU  BESI</v>
          </cell>
          <cell r="U50">
            <v>3316230.2199999997</v>
          </cell>
        </row>
        <row r="51">
          <cell r="N51" t="str">
            <v>IV</v>
          </cell>
          <cell r="P51" t="str">
            <v>PEKERJAAN PEMBUANGAN SISA PEKERJAAN</v>
          </cell>
          <cell r="U51">
            <v>227500</v>
          </cell>
        </row>
        <row r="52">
          <cell r="P52" t="str">
            <v>JUMLAH ( I  s/d.  IV)</v>
          </cell>
          <cell r="U52">
            <v>79249590.530000001</v>
          </cell>
        </row>
        <row r="53">
          <cell r="P53" t="str">
            <v>PPN 10%</v>
          </cell>
          <cell r="U53">
            <v>7924959.0530000003</v>
          </cell>
        </row>
        <row r="54">
          <cell r="P54" t="str">
            <v>TOTAL</v>
          </cell>
          <cell r="U54">
            <v>87174549.583000004</v>
          </cell>
        </row>
        <row r="55">
          <cell r="P55" t="str">
            <v>DIBULATKAN</v>
          </cell>
          <cell r="U55">
            <v>87174000</v>
          </cell>
        </row>
        <row r="57">
          <cell r="N57" t="str">
            <v>Terbilang</v>
          </cell>
          <cell r="O57" t="str">
            <v>:</v>
          </cell>
          <cell r="P57" t="str">
            <v>Delapan Puluh Tujuh Juta Seratus Tujuh Puluh Empat Ribu Rupiah</v>
          </cell>
        </row>
        <row r="60">
          <cell r="R60" t="str">
            <v>Bandar Lampung, .................2006</v>
          </cell>
        </row>
        <row r="61">
          <cell r="N61" t="str">
            <v>Disetujui</v>
          </cell>
        </row>
        <row r="62">
          <cell r="N62" t="str">
            <v>Pejabat Pembuat Komitmen/Pimpinan Kegiatan</v>
          </cell>
          <cell r="R62" t="str">
            <v>PANITIA PELELANGAN</v>
          </cell>
        </row>
        <row r="68">
          <cell r="N68" t="str">
            <v>A  Z  W  A  R,ST</v>
          </cell>
          <cell r="R68" t="str">
            <v>FAISOL MUCHTAR,ST</v>
          </cell>
        </row>
        <row r="69">
          <cell r="N69" t="str">
            <v>NIP.460020553</v>
          </cell>
          <cell r="R69" t="str">
            <v>NIP. 460021411</v>
          </cell>
        </row>
      </sheetData>
      <sheetData sheetId="12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SMP Negeri 4 Bandar Lampung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Pembongkaran Pagar Lama / Pas. Bata</v>
          </cell>
          <cell r="H13" t="str">
            <v>L.3</v>
          </cell>
          <cell r="I13">
            <v>10.795</v>
          </cell>
          <cell r="J13" t="str">
            <v>m3</v>
          </cell>
          <cell r="K13">
            <v>116400</v>
          </cell>
          <cell r="L13">
            <v>1256538</v>
          </cell>
        </row>
        <row r="14">
          <cell r="B14">
            <v>2</v>
          </cell>
          <cell r="D14" t="str">
            <v>Penebangan Pohon Beringin dan Pembuangan Tunggul</v>
          </cell>
          <cell r="H14" t="str">
            <v>Ls</v>
          </cell>
          <cell r="I14">
            <v>5</v>
          </cell>
          <cell r="J14" t="str">
            <v>Bh</v>
          </cell>
          <cell r="K14">
            <v>125000</v>
          </cell>
          <cell r="L14">
            <v>625000</v>
          </cell>
        </row>
        <row r="15">
          <cell r="B15">
            <v>2</v>
          </cell>
          <cell r="D15" t="str">
            <v>Pembersihan Lokasi</v>
          </cell>
          <cell r="H15" t="str">
            <v>SNI-T-01-1991.1.5</v>
          </cell>
          <cell r="I15">
            <v>76.12</v>
          </cell>
          <cell r="J15" t="str">
            <v>M2</v>
          </cell>
          <cell r="K15">
            <v>3560</v>
          </cell>
          <cell r="L15">
            <v>270987.2</v>
          </cell>
        </row>
        <row r="16">
          <cell r="B16">
            <v>3</v>
          </cell>
          <cell r="D16" t="str">
            <v xml:space="preserve">Pasangan Bouwplank </v>
          </cell>
          <cell r="H16" t="str">
            <v>SNI-T-01-1991.1.6</v>
          </cell>
          <cell r="I16">
            <v>34.6</v>
          </cell>
          <cell r="J16" t="str">
            <v>M1</v>
          </cell>
          <cell r="K16">
            <v>26077.06</v>
          </cell>
          <cell r="L16">
            <v>902266.28</v>
          </cell>
        </row>
        <row r="17">
          <cell r="B17">
            <v>4</v>
          </cell>
          <cell r="D17" t="str">
            <v>Direksi Keet (Sewa)</v>
          </cell>
          <cell r="H17" t="str">
            <v>ls</v>
          </cell>
          <cell r="I17">
            <v>1</v>
          </cell>
          <cell r="J17" t="str">
            <v>Unit</v>
          </cell>
          <cell r="K17">
            <v>800000</v>
          </cell>
          <cell r="L17">
            <v>800000</v>
          </cell>
        </row>
        <row r="18">
          <cell r="B18">
            <v>5</v>
          </cell>
          <cell r="D18" t="str">
            <v>P3K</v>
          </cell>
          <cell r="H18" t="str">
            <v>ls</v>
          </cell>
          <cell r="I18">
            <v>1</v>
          </cell>
          <cell r="J18" t="str">
            <v>Unit</v>
          </cell>
          <cell r="K18">
            <v>100000</v>
          </cell>
          <cell r="L18">
            <v>100000</v>
          </cell>
        </row>
        <row r="19">
          <cell r="B19">
            <v>6</v>
          </cell>
          <cell r="D19" t="str">
            <v>Dokumentasi 0%, 25%, 50% dan 100%</v>
          </cell>
          <cell r="H19" t="str">
            <v>ls</v>
          </cell>
          <cell r="I19">
            <v>1</v>
          </cell>
          <cell r="J19" t="str">
            <v>Unit</v>
          </cell>
          <cell r="K19">
            <v>250000</v>
          </cell>
          <cell r="L19">
            <v>250000</v>
          </cell>
        </row>
        <row r="20">
          <cell r="B20">
            <v>7</v>
          </cell>
          <cell r="D20" t="str">
            <v>Papan Nama Proyek</v>
          </cell>
          <cell r="H20" t="str">
            <v>ls</v>
          </cell>
          <cell r="I20">
            <v>1</v>
          </cell>
          <cell r="J20" t="str">
            <v>Unit</v>
          </cell>
          <cell r="K20">
            <v>250000</v>
          </cell>
          <cell r="L20">
            <v>250000</v>
          </cell>
        </row>
        <row r="21">
          <cell r="D21" t="str">
            <v>SUB TOTAL  I</v>
          </cell>
          <cell r="L21">
            <v>4454791.4800000004</v>
          </cell>
        </row>
        <row r="22">
          <cell r="B22" t="str">
            <v>II</v>
          </cell>
          <cell r="D22" t="str">
            <v>PEKERJAAN GALIAN DAN TANAH</v>
          </cell>
        </row>
        <row r="23">
          <cell r="B23">
            <v>1</v>
          </cell>
          <cell r="D23" t="str">
            <v xml:space="preserve">Pek. Galian tanah lubang pondasi </v>
          </cell>
          <cell r="H23" t="str">
            <v>A.1</v>
          </cell>
          <cell r="I23">
            <v>38.753</v>
          </cell>
          <cell r="J23" t="str">
            <v>M3</v>
          </cell>
          <cell r="K23">
            <v>19775</v>
          </cell>
          <cell r="L23">
            <v>766340.58</v>
          </cell>
        </row>
        <row r="24">
          <cell r="B24">
            <v>2</v>
          </cell>
          <cell r="D24" t="str">
            <v>Pek. Urugan tanah sisi pondasi</v>
          </cell>
          <cell r="H24" t="str">
            <v>A.16</v>
          </cell>
          <cell r="I24">
            <v>9.6880000000000006</v>
          </cell>
          <cell r="J24" t="str">
            <v>M3</v>
          </cell>
          <cell r="K24">
            <v>6660</v>
          </cell>
          <cell r="L24">
            <v>64522.080000000002</v>
          </cell>
        </row>
        <row r="25">
          <cell r="B25">
            <v>3</v>
          </cell>
          <cell r="D25" t="str">
            <v>Pek. Urugan pasir di bawah pondasi t= 5 Cm</v>
          </cell>
          <cell r="H25" t="str">
            <v>A.18</v>
          </cell>
          <cell r="I25">
            <v>0.93799999999999994</v>
          </cell>
          <cell r="J25" t="str">
            <v>M3</v>
          </cell>
          <cell r="K25">
            <v>146691.20000000001</v>
          </cell>
          <cell r="L25">
            <v>137596.35</v>
          </cell>
        </row>
        <row r="26">
          <cell r="D26" t="str">
            <v>SUB TOTAL  II</v>
          </cell>
          <cell r="L26">
            <v>968459.00999999989</v>
          </cell>
        </row>
        <row r="27">
          <cell r="B27" t="str">
            <v>III</v>
          </cell>
          <cell r="D27" t="str">
            <v>PEKERJAAN PASANGAN DAN BETON</v>
          </cell>
        </row>
        <row r="28">
          <cell r="B28">
            <v>1</v>
          </cell>
          <cell r="D28" t="str">
            <v xml:space="preserve">Pas. Pondasi Batu Belah hitam adk. 1 : 4 </v>
          </cell>
          <cell r="H28" t="str">
            <v>G.32h+G.26(a)</v>
          </cell>
          <cell r="I28">
            <v>24.375</v>
          </cell>
          <cell r="J28" t="str">
            <v>M3</v>
          </cell>
          <cell r="K28">
            <v>527127.02</v>
          </cell>
          <cell r="L28">
            <v>12848721.109999999</v>
          </cell>
        </row>
        <row r="29">
          <cell r="B29">
            <v>2</v>
          </cell>
          <cell r="D29" t="str">
            <v xml:space="preserve">Pas. Talud Batu Belah hitam adk. 1 : 4 </v>
          </cell>
          <cell r="H29" t="str">
            <v>G.32h+G.26(a)</v>
          </cell>
          <cell r="I29">
            <v>1.46</v>
          </cell>
          <cell r="J29" t="str">
            <v>M3</v>
          </cell>
          <cell r="K29">
            <v>527127.02</v>
          </cell>
          <cell r="L29">
            <v>769605.45</v>
          </cell>
        </row>
        <row r="30">
          <cell r="B30">
            <v>3</v>
          </cell>
          <cell r="D30" t="str">
            <v>Pas. Sloof 15/20</v>
          </cell>
          <cell r="H30" t="str">
            <v>G.41+3/4 I.2(a)+1/2 F.8</v>
          </cell>
          <cell r="I30">
            <v>2.0760000000000001</v>
          </cell>
          <cell r="J30" t="str">
            <v>M3</v>
          </cell>
          <cell r="K30">
            <v>2649475.14</v>
          </cell>
          <cell r="L30">
            <v>5500310.3899999997</v>
          </cell>
        </row>
        <row r="31">
          <cell r="B31">
            <v>4</v>
          </cell>
          <cell r="D31" t="str">
            <v>Ring Balk 15/20</v>
          </cell>
          <cell r="H31" t="str">
            <v>G.41+3/4 I.2(a)+1/2 F.8</v>
          </cell>
          <cell r="I31">
            <v>2.0760000000000001</v>
          </cell>
          <cell r="J31" t="str">
            <v>M3</v>
          </cell>
          <cell r="K31">
            <v>2649475.14</v>
          </cell>
          <cell r="L31">
            <v>5500310.3899999997</v>
          </cell>
        </row>
        <row r="32">
          <cell r="B32">
            <v>5</v>
          </cell>
          <cell r="D32" t="str">
            <v>Pas. Kolom 25/25</v>
          </cell>
          <cell r="H32" t="str">
            <v>G.41+3/4 I.2(a)+1/2 F.8</v>
          </cell>
          <cell r="I32">
            <v>2.875</v>
          </cell>
          <cell r="J32" t="str">
            <v>M3</v>
          </cell>
          <cell r="K32">
            <v>2649475.14</v>
          </cell>
          <cell r="L32">
            <v>7617241.0300000003</v>
          </cell>
        </row>
        <row r="33">
          <cell r="B33">
            <v>6</v>
          </cell>
          <cell r="D33" t="str">
            <v>Pas. Dinding Bata adk 1:4</v>
          </cell>
          <cell r="H33" t="str">
            <v>G.33h+G.32a</v>
          </cell>
          <cell r="I33">
            <v>7.827</v>
          </cell>
          <cell r="J33" t="str">
            <v>M3</v>
          </cell>
          <cell r="K33">
            <v>383258.81</v>
          </cell>
          <cell r="L33">
            <v>2999766.71</v>
          </cell>
        </row>
        <row r="34">
          <cell r="B34">
            <v>7</v>
          </cell>
          <cell r="D34" t="str">
            <v>Plesteran Dinding adk 1: 4</v>
          </cell>
          <cell r="H34" t="str">
            <v>G.50q+G.48</v>
          </cell>
          <cell r="I34">
            <v>156.54499999999999</v>
          </cell>
          <cell r="J34" t="str">
            <v>M2</v>
          </cell>
          <cell r="K34">
            <v>19133.61</v>
          </cell>
          <cell r="L34">
            <v>2995270.98</v>
          </cell>
        </row>
        <row r="35">
          <cell r="B35">
            <v>8</v>
          </cell>
          <cell r="D35" t="str">
            <v>Pasang Kolom Profil Bulat L=2.5 m</v>
          </cell>
          <cell r="H35" t="str">
            <v>Ls</v>
          </cell>
          <cell r="I35">
            <v>2</v>
          </cell>
          <cell r="J35" t="str">
            <v>Bh</v>
          </cell>
          <cell r="K35">
            <v>30000</v>
          </cell>
          <cell r="L35">
            <v>60000</v>
          </cell>
        </row>
        <row r="36">
          <cell r="D36" t="str">
            <v>SUB TOTAL  III</v>
          </cell>
          <cell r="L36">
            <v>38291226.059999995</v>
          </cell>
        </row>
        <row r="37">
          <cell r="B37" t="str">
            <v>IV</v>
          </cell>
          <cell r="D37" t="str">
            <v>PEKERJAAN PAGAR/ PINTU  BESI</v>
          </cell>
        </row>
        <row r="38">
          <cell r="B38">
            <v>1</v>
          </cell>
          <cell r="D38" t="str">
            <v>Pintu Besi Dorong</v>
          </cell>
          <cell r="H38" t="str">
            <v>Supl.BMPK.17</v>
          </cell>
          <cell r="I38">
            <v>9.9</v>
          </cell>
          <cell r="J38" t="str">
            <v>M2</v>
          </cell>
          <cell r="K38">
            <v>340533.33</v>
          </cell>
          <cell r="L38">
            <v>3371279.97</v>
          </cell>
        </row>
        <row r="39">
          <cell r="B39">
            <v>2</v>
          </cell>
          <cell r="D39" t="str">
            <v>Pasang Roda Pintu Dorong</v>
          </cell>
          <cell r="H39" t="str">
            <v>Ls</v>
          </cell>
          <cell r="I39">
            <v>6</v>
          </cell>
          <cell r="J39" t="str">
            <v>Bh</v>
          </cell>
          <cell r="K39">
            <v>30000</v>
          </cell>
          <cell r="L39">
            <v>180000</v>
          </cell>
        </row>
        <row r="40">
          <cell r="B40">
            <v>3</v>
          </cell>
          <cell r="D40" t="str">
            <v>Pasang Rell Pintu Dorong Lengkap</v>
          </cell>
          <cell r="H40" t="str">
            <v>Supl.BMPK.17C</v>
          </cell>
          <cell r="I40">
            <v>20</v>
          </cell>
          <cell r="J40" t="str">
            <v>M'</v>
          </cell>
          <cell r="K40">
            <v>77302.52</v>
          </cell>
          <cell r="L40">
            <v>1546050.4</v>
          </cell>
        </row>
        <row r="41">
          <cell r="B41">
            <v>4</v>
          </cell>
          <cell r="D41" t="str">
            <v>Pasang Grendel Pintu Besi</v>
          </cell>
          <cell r="H41" t="str">
            <v>Ls</v>
          </cell>
          <cell r="I41">
            <v>1</v>
          </cell>
          <cell r="J41" t="str">
            <v>Set</v>
          </cell>
          <cell r="K41">
            <v>30000</v>
          </cell>
          <cell r="L41">
            <v>30000</v>
          </cell>
        </row>
        <row r="42">
          <cell r="D42" t="str">
            <v>SUB TOTAL  IV</v>
          </cell>
          <cell r="L42">
            <v>5127330.37</v>
          </cell>
        </row>
        <row r="43">
          <cell r="B43" t="str">
            <v>V</v>
          </cell>
          <cell r="D43" t="str">
            <v>PEKERJAAN PEMBUANGAN SISA PEKERJAAN</v>
          </cell>
        </row>
        <row r="44">
          <cell r="B44">
            <v>1</v>
          </cell>
          <cell r="D44" t="str">
            <v>Pembuangan Sisa Pekerjaan</v>
          </cell>
          <cell r="H44" t="str">
            <v>Ls</v>
          </cell>
          <cell r="I44">
            <v>1</v>
          </cell>
          <cell r="J44" t="str">
            <v>Ls</v>
          </cell>
          <cell r="K44">
            <v>200000</v>
          </cell>
          <cell r="L44">
            <v>200000</v>
          </cell>
        </row>
        <row r="45">
          <cell r="D45" t="str">
            <v>SUB TOTAL  V</v>
          </cell>
          <cell r="L45">
            <v>200000</v>
          </cell>
        </row>
        <row r="46">
          <cell r="D46" t="str">
            <v>JUMLAH</v>
          </cell>
          <cell r="L46">
            <v>49041806.920000002</v>
          </cell>
        </row>
        <row r="47">
          <cell r="D47" t="str">
            <v>PPN 10% X A</v>
          </cell>
          <cell r="L47">
            <v>4904180.6920000007</v>
          </cell>
        </row>
        <row r="48">
          <cell r="D48" t="str">
            <v>JUMLAH  (A+B)</v>
          </cell>
          <cell r="L48">
            <v>53945987.612000003</v>
          </cell>
        </row>
        <row r="49">
          <cell r="D49" t="str">
            <v>JUMLAH DIBULATKAN</v>
          </cell>
          <cell r="L49">
            <v>53945000</v>
          </cell>
        </row>
        <row r="50">
          <cell r="N50" t="str">
            <v>REKAPITULASI RENCANA ANGGARAN BIAYA</v>
          </cell>
        </row>
        <row r="51">
          <cell r="N51" t="str">
            <v>OWNER'S ESTIMATE</v>
          </cell>
        </row>
        <row r="53">
          <cell r="N53" t="str">
            <v>Kegiatan</v>
          </cell>
          <cell r="O53" t="str">
            <v>:</v>
          </cell>
          <cell r="P53" t="str">
            <v>Pembangunan / Pemagaran Gedung Kantor, Gedung Sekolah</v>
          </cell>
        </row>
        <row r="54">
          <cell r="N54" t="str">
            <v>Pekerjaan</v>
          </cell>
          <cell r="O54" t="str">
            <v>:</v>
          </cell>
          <cell r="P54" t="str">
            <v>Pemagaran SMP Negeri 4 Bandar Lampung</v>
          </cell>
        </row>
        <row r="55">
          <cell r="N55" t="str">
            <v>Lokasi</v>
          </cell>
          <cell r="O55" t="str">
            <v>:</v>
          </cell>
          <cell r="P55" t="str">
            <v>Kota Bandar Lampung</v>
          </cell>
        </row>
        <row r="56">
          <cell r="N56" t="str">
            <v>Tahun Anggaran</v>
          </cell>
          <cell r="O56" t="str">
            <v>:</v>
          </cell>
          <cell r="P56" t="str">
            <v>2006</v>
          </cell>
        </row>
        <row r="58">
          <cell r="N58" t="str">
            <v>NO.</v>
          </cell>
          <cell r="O58" t="str">
            <v>URAIAN  PEKERJAAN</v>
          </cell>
          <cell r="U58" t="str">
            <v>TOTAL</v>
          </cell>
        </row>
        <row r="59">
          <cell r="U59" t="str">
            <v>HARGA</v>
          </cell>
        </row>
        <row r="60">
          <cell r="U60" t="str">
            <v>(Rp)</v>
          </cell>
        </row>
        <row r="61">
          <cell r="N61" t="str">
            <v>I</v>
          </cell>
          <cell r="P61" t="str">
            <v>PEKERJAAN PERSIAPAN</v>
          </cell>
          <cell r="U61">
            <v>4454791.4800000004</v>
          </cell>
        </row>
        <row r="62">
          <cell r="N62" t="str">
            <v>II</v>
          </cell>
          <cell r="P62" t="str">
            <v>PEKERJAAN GALIAN DAN TANAH</v>
          </cell>
          <cell r="U62">
            <v>968459.00999999989</v>
          </cell>
        </row>
        <row r="63">
          <cell r="N63" t="str">
            <v>III</v>
          </cell>
          <cell r="P63" t="str">
            <v>PEKERJAAN PASANGAN DAN BETON</v>
          </cell>
          <cell r="U63">
            <v>38291226.059999995</v>
          </cell>
        </row>
        <row r="64">
          <cell r="N64" t="str">
            <v>IV</v>
          </cell>
          <cell r="P64" t="str">
            <v>PEKERJAAN PAGAR/ PINTU  BESI</v>
          </cell>
          <cell r="U64">
            <v>5127330.37</v>
          </cell>
        </row>
        <row r="65">
          <cell r="N65" t="str">
            <v>V</v>
          </cell>
          <cell r="P65" t="str">
            <v>PEKERJAAN PEMBUANGAN SISA PEKERJAAN</v>
          </cell>
          <cell r="U65">
            <v>200000</v>
          </cell>
        </row>
        <row r="66">
          <cell r="P66" t="str">
            <v>JUMLAH ( I  s/d.  V)</v>
          </cell>
          <cell r="U66">
            <v>49041806.919999994</v>
          </cell>
        </row>
        <row r="67">
          <cell r="P67" t="str">
            <v>PPN 10%</v>
          </cell>
          <cell r="U67">
            <v>4904180.6919999998</v>
          </cell>
        </row>
        <row r="68">
          <cell r="P68" t="str">
            <v>TOTAL</v>
          </cell>
          <cell r="U68">
            <v>53945987.611999996</v>
          </cell>
        </row>
        <row r="69">
          <cell r="P69" t="str">
            <v>DIBULATKAN</v>
          </cell>
          <cell r="U69">
            <v>53945000</v>
          </cell>
        </row>
        <row r="71">
          <cell r="N71" t="str">
            <v>Terbilang</v>
          </cell>
          <cell r="O71" t="str">
            <v>:</v>
          </cell>
          <cell r="P71" t="str">
            <v>Lima Puluh Tiga Juta Sembilan Ratus Empat Puluh Lima Ribu Rupiah</v>
          </cell>
        </row>
        <row r="74">
          <cell r="R74" t="str">
            <v>Bandar Lampung, .................2006</v>
          </cell>
        </row>
        <row r="75">
          <cell r="N75" t="str">
            <v>Disetujui</v>
          </cell>
        </row>
        <row r="76">
          <cell r="N76" t="str">
            <v>Pejabat Pembuat Komitmen/Pimpinan Kegiatan</v>
          </cell>
          <cell r="R76" t="str">
            <v>PANITIA PELELANGAN</v>
          </cell>
        </row>
        <row r="82">
          <cell r="N82" t="str">
            <v>A  Z  W  A  R,ST</v>
          </cell>
          <cell r="R82" t="str">
            <v>FAISOL MUCHTAR,ST</v>
          </cell>
        </row>
        <row r="83">
          <cell r="N83" t="str">
            <v>NIP.460020553</v>
          </cell>
          <cell r="R83" t="str">
            <v>NIP. 460021411</v>
          </cell>
        </row>
      </sheetData>
      <sheetData sheetId="13" refreshError="1"/>
      <sheetData sheetId="14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SMA Negeri 14 Bandar Lampung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202.416</v>
          </cell>
          <cell r="J13" t="str">
            <v>M2</v>
          </cell>
          <cell r="K13">
            <v>3560</v>
          </cell>
          <cell r="L13">
            <v>720600.96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50</v>
          </cell>
          <cell r="J14" t="str">
            <v>M1</v>
          </cell>
          <cell r="K14">
            <v>26077.06</v>
          </cell>
          <cell r="L14">
            <v>1303853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L15">
            <v>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L16">
            <v>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L17">
            <v>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L18">
            <v>0</v>
          </cell>
        </row>
        <row r="19">
          <cell r="D19" t="str">
            <v>SUB TOTAL  I</v>
          </cell>
          <cell r="L19">
            <v>2024453.96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50.603999999999999</v>
          </cell>
          <cell r="J21" t="str">
            <v>M3</v>
          </cell>
          <cell r="K21">
            <v>19775</v>
          </cell>
          <cell r="L21">
            <v>1000694.1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12.651</v>
          </cell>
          <cell r="J22" t="str">
            <v>M3</v>
          </cell>
          <cell r="K22">
            <v>6660</v>
          </cell>
          <cell r="L22">
            <v>84255.66</v>
          </cell>
        </row>
        <row r="23">
          <cell r="B23">
            <v>3</v>
          </cell>
          <cell r="D23" t="str">
            <v>Pek. Urugan pasir di bawah pondasi t= 5 Cm</v>
          </cell>
          <cell r="H23" t="str">
            <v>A.18</v>
          </cell>
          <cell r="I23">
            <v>4.2169999999999996</v>
          </cell>
          <cell r="J23" t="str">
            <v>M3</v>
          </cell>
          <cell r="K23">
            <v>146691.20000000001</v>
          </cell>
          <cell r="L23">
            <v>618596.79</v>
          </cell>
        </row>
        <row r="24">
          <cell r="D24" t="str">
            <v>SUB TOTAL  II</v>
          </cell>
          <cell r="L24">
            <v>1703546.55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 xml:space="preserve">Pas. Pondasi Batu Belah hitam adk. 1 : 4 </v>
          </cell>
          <cell r="H26" t="str">
            <v>G.32h+G.26(a)</v>
          </cell>
          <cell r="I26">
            <v>42.17</v>
          </cell>
          <cell r="J26" t="str">
            <v>M3</v>
          </cell>
          <cell r="K26">
            <v>527127.02</v>
          </cell>
          <cell r="L26">
            <v>22228946.43</v>
          </cell>
        </row>
        <row r="27">
          <cell r="B27">
            <v>2</v>
          </cell>
          <cell r="D27" t="str">
            <v>Pas. Sloof 12/25</v>
          </cell>
          <cell r="H27" t="str">
            <v>G.41+3/4 I.2(a)+1/2 F.8</v>
          </cell>
          <cell r="I27">
            <v>5.0599999999999996</v>
          </cell>
          <cell r="J27" t="str">
            <v>M3</v>
          </cell>
          <cell r="K27">
            <v>2649475.14</v>
          </cell>
          <cell r="L27">
            <v>13406344.210000001</v>
          </cell>
        </row>
        <row r="28">
          <cell r="B28">
            <v>3</v>
          </cell>
          <cell r="D28" t="str">
            <v>Pas. Kolom Praktis12/12 (tiap 3 M)</v>
          </cell>
          <cell r="H28" t="str">
            <v>G.41+3/4 I.2(a)+1/2 F.8</v>
          </cell>
          <cell r="I28">
            <v>1.145</v>
          </cell>
          <cell r="J28" t="str">
            <v>M3</v>
          </cell>
          <cell r="K28">
            <v>2649475.14</v>
          </cell>
          <cell r="L28">
            <v>3033649.04</v>
          </cell>
        </row>
        <row r="29">
          <cell r="B29">
            <v>4</v>
          </cell>
          <cell r="D29" t="str">
            <v>Pas. Kolom 25/25</v>
          </cell>
          <cell r="H29" t="str">
            <v>G.41+3/4 I.2(a)+1/2 F.8</v>
          </cell>
          <cell r="I29">
            <v>0.56299999999999994</v>
          </cell>
          <cell r="J29" t="str">
            <v>M3</v>
          </cell>
          <cell r="K29">
            <v>2649475.14</v>
          </cell>
          <cell r="L29">
            <v>1491654.5</v>
          </cell>
        </row>
        <row r="30">
          <cell r="B30">
            <v>5</v>
          </cell>
          <cell r="D30" t="str">
            <v>Pas. Dinding Bata adk 1:4</v>
          </cell>
          <cell r="H30" t="str">
            <v>G.33h+G.32a</v>
          </cell>
          <cell r="I30">
            <v>20.895</v>
          </cell>
          <cell r="J30" t="str">
            <v>M3</v>
          </cell>
          <cell r="K30">
            <v>383258.81</v>
          </cell>
          <cell r="L30">
            <v>8008192.8300000001</v>
          </cell>
        </row>
        <row r="31">
          <cell r="B31">
            <v>6</v>
          </cell>
          <cell r="D31" t="str">
            <v>Plesteran Dinding adk 1: 4</v>
          </cell>
          <cell r="H31" t="str">
            <v>G.50q+G.48</v>
          </cell>
          <cell r="I31">
            <v>468.536</v>
          </cell>
          <cell r="J31" t="str">
            <v>M2</v>
          </cell>
          <cell r="K31">
            <v>19133.61</v>
          </cell>
          <cell r="L31">
            <v>8964785.0899999999</v>
          </cell>
        </row>
        <row r="32">
          <cell r="D32" t="str">
            <v>SUB TOTAL  III</v>
          </cell>
          <cell r="L32">
            <v>57133572.099999994</v>
          </cell>
        </row>
        <row r="33">
          <cell r="B33" t="str">
            <v>IV</v>
          </cell>
          <cell r="D33" t="str">
            <v>PEKERJAAN PAGAR/ PINTU  BESI</v>
          </cell>
        </row>
        <row r="34">
          <cell r="B34">
            <v>1</v>
          </cell>
          <cell r="D34" t="str">
            <v>Pagar BRC Lengkap h=1.20</v>
          </cell>
          <cell r="H34" t="str">
            <v>Supl.BMPK.17A</v>
          </cell>
          <cell r="I34">
            <v>4.92</v>
          </cell>
          <cell r="J34" t="str">
            <v>M2</v>
          </cell>
          <cell r="K34">
            <v>249511.5</v>
          </cell>
          <cell r="L34">
            <v>1227596.58</v>
          </cell>
        </row>
        <row r="35">
          <cell r="D35" t="str">
            <v>SUB TOTAL  IV</v>
          </cell>
          <cell r="L35">
            <v>1227596.58</v>
          </cell>
        </row>
        <row r="36">
          <cell r="B36" t="str">
            <v>V</v>
          </cell>
          <cell r="D36" t="str">
            <v>PEKERJAAN PEMBUANGAN SISA PEKERJAAN</v>
          </cell>
        </row>
        <row r="37">
          <cell r="B37">
            <v>1</v>
          </cell>
          <cell r="D37" t="str">
            <v>Pembuangan Sisa Pekerjaan</v>
          </cell>
          <cell r="H37" t="str">
            <v>Ls</v>
          </cell>
          <cell r="I37">
            <v>1</v>
          </cell>
          <cell r="J37" t="str">
            <v>Ls</v>
          </cell>
          <cell r="L37">
            <v>0</v>
          </cell>
        </row>
        <row r="38">
          <cell r="D38" t="str">
            <v>SUB TOTAL  V</v>
          </cell>
          <cell r="L38">
            <v>0</v>
          </cell>
        </row>
        <row r="39">
          <cell r="D39" t="str">
            <v>JUMLAH</v>
          </cell>
          <cell r="L39">
            <v>62089169.18999999</v>
          </cell>
        </row>
        <row r="40">
          <cell r="D40" t="str">
            <v>PPN (10% X A)</v>
          </cell>
          <cell r="L40">
            <v>6208916.9189999998</v>
          </cell>
        </row>
        <row r="41">
          <cell r="D41" t="str">
            <v>JUMLAH  (A+B)</v>
          </cell>
          <cell r="L41">
            <v>68298086.108999997</v>
          </cell>
        </row>
        <row r="42">
          <cell r="D42" t="str">
            <v>JUMLAH DIBULATKAN</v>
          </cell>
          <cell r="L42">
            <v>68298000</v>
          </cell>
        </row>
        <row r="43">
          <cell r="N43" t="str">
            <v>REKAPITULASI RENCANA ANGGARAN BIAYA</v>
          </cell>
        </row>
        <row r="44">
          <cell r="N44" t="str">
            <v>OWNER'S ESTIMATE</v>
          </cell>
        </row>
        <row r="46">
          <cell r="N46" t="str">
            <v>Kegiatan</v>
          </cell>
          <cell r="O46" t="str">
            <v>:</v>
          </cell>
          <cell r="P46" t="str">
            <v>Pembangunan / Pemagaran Gedung Kantor, Gedung Sekolah</v>
          </cell>
        </row>
        <row r="47">
          <cell r="N47" t="str">
            <v>Pekerjaan</v>
          </cell>
          <cell r="O47" t="str">
            <v>:</v>
          </cell>
          <cell r="P47" t="str">
            <v>Pemagaran SMA Negeri 14 Bandar Lampung</v>
          </cell>
        </row>
        <row r="48">
          <cell r="N48" t="str">
            <v>Lokasi</v>
          </cell>
          <cell r="O48" t="str">
            <v>:</v>
          </cell>
          <cell r="P48" t="str">
            <v>Kota Bandar Lampung</v>
          </cell>
        </row>
        <row r="49">
          <cell r="N49" t="str">
            <v>Tahun Anggaran</v>
          </cell>
          <cell r="O49" t="str">
            <v>:</v>
          </cell>
          <cell r="P49" t="str">
            <v>2006</v>
          </cell>
        </row>
        <row r="51">
          <cell r="N51" t="str">
            <v>NO.</v>
          </cell>
          <cell r="O51" t="str">
            <v>URAIAN  PEKERJAAN</v>
          </cell>
          <cell r="U51" t="str">
            <v>TOTAL</v>
          </cell>
        </row>
        <row r="52">
          <cell r="U52" t="str">
            <v>HARGA</v>
          </cell>
        </row>
        <row r="53">
          <cell r="U53" t="str">
            <v>(Rp)</v>
          </cell>
        </row>
        <row r="54">
          <cell r="N54" t="str">
            <v>I</v>
          </cell>
          <cell r="P54" t="str">
            <v>PEKERJAAN PERSIAPAN</v>
          </cell>
          <cell r="U54">
            <v>2024453.96</v>
          </cell>
        </row>
        <row r="55">
          <cell r="N55" t="str">
            <v>II</v>
          </cell>
          <cell r="P55" t="str">
            <v>PEKERJAAN GALIAN DAN TANAH</v>
          </cell>
          <cell r="U55">
            <v>1703546.55</v>
          </cell>
        </row>
        <row r="56">
          <cell r="N56" t="str">
            <v>III</v>
          </cell>
          <cell r="P56" t="str">
            <v>PEKERJAAN PASANGAN DAN BETON</v>
          </cell>
          <cell r="U56">
            <v>57133572.099999994</v>
          </cell>
        </row>
        <row r="57">
          <cell r="N57" t="str">
            <v>IV</v>
          </cell>
          <cell r="P57" t="str">
            <v>PEKERJAAN PAGAR/ PINTU  BESI</v>
          </cell>
          <cell r="U57">
            <v>1227596.58</v>
          </cell>
        </row>
        <row r="58">
          <cell r="N58" t="str">
            <v>V</v>
          </cell>
          <cell r="P58" t="str">
            <v>PEKERJAAN PEMBUANGAN SISA PEKERJAAN</v>
          </cell>
          <cell r="U58">
            <v>0</v>
          </cell>
        </row>
        <row r="59">
          <cell r="P59" t="str">
            <v>JUMLAH ( I  s/d.  V)</v>
          </cell>
          <cell r="U59">
            <v>62089169.18999999</v>
          </cell>
        </row>
        <row r="60">
          <cell r="P60" t="str">
            <v>PPN 10%</v>
          </cell>
          <cell r="U60">
            <v>6208916.9189999998</v>
          </cell>
        </row>
        <row r="61">
          <cell r="P61" t="str">
            <v>TOTAL</v>
          </cell>
          <cell r="U61">
            <v>68298086.108999997</v>
          </cell>
        </row>
        <row r="62">
          <cell r="P62" t="str">
            <v>DIBULATKAN</v>
          </cell>
          <cell r="U62">
            <v>68298000</v>
          </cell>
        </row>
        <row r="64">
          <cell r="N64" t="str">
            <v>Terbilang</v>
          </cell>
          <cell r="O64" t="str">
            <v>:</v>
          </cell>
          <cell r="P64" t="str">
            <v>Enam Puluh Delapan Juta Dua Ratus Sembilan Puluh Delapan Ribu Rupiah</v>
          </cell>
        </row>
        <row r="67">
          <cell r="R67" t="str">
            <v>Bandar Lampung, .................2006</v>
          </cell>
        </row>
        <row r="68">
          <cell r="N68" t="str">
            <v>Disetujui</v>
          </cell>
        </row>
        <row r="69">
          <cell r="N69" t="str">
            <v>Pejabat Pembuat Komitmen/Pimpinan Kegiatan</v>
          </cell>
          <cell r="R69" t="str">
            <v>PANITIA PELELANGAN</v>
          </cell>
        </row>
        <row r="75">
          <cell r="N75" t="str">
            <v>A  Z  W  A  R,ST</v>
          </cell>
          <cell r="R75" t="str">
            <v>FAISOL MUCHTAR,ST</v>
          </cell>
        </row>
        <row r="76">
          <cell r="N76" t="str">
            <v>NIP.460020553</v>
          </cell>
          <cell r="R76" t="str">
            <v>NIP. 460021411</v>
          </cell>
        </row>
      </sheetData>
      <sheetData sheetId="15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Kejaksaan Negeri Bandar Lampung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84</v>
          </cell>
          <cell r="J13" t="str">
            <v>M2</v>
          </cell>
          <cell r="K13">
            <v>3560</v>
          </cell>
          <cell r="L13">
            <v>299040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70</v>
          </cell>
          <cell r="J14" t="str">
            <v>M1</v>
          </cell>
          <cell r="K14">
            <v>26077.06</v>
          </cell>
          <cell r="L14">
            <v>1825394.2</v>
          </cell>
        </row>
        <row r="15">
          <cell r="B15">
            <v>3</v>
          </cell>
          <cell r="D15" t="str">
            <v>Pengangkutan Material ke lokasi pekerjaan</v>
          </cell>
          <cell r="H15" t="str">
            <v>ls</v>
          </cell>
          <cell r="I15">
            <v>1</v>
          </cell>
          <cell r="J15" t="str">
            <v>Ls</v>
          </cell>
          <cell r="K15">
            <v>1500000</v>
          </cell>
          <cell r="L15">
            <v>1500000</v>
          </cell>
        </row>
        <row r="16">
          <cell r="B16">
            <v>4</v>
          </cell>
          <cell r="D16" t="str">
            <v>Direksi Keet (Sewa)</v>
          </cell>
          <cell r="H16" t="str">
            <v>ls</v>
          </cell>
          <cell r="I16">
            <v>1</v>
          </cell>
          <cell r="J16" t="str">
            <v>Unit</v>
          </cell>
          <cell r="K16">
            <v>800000</v>
          </cell>
          <cell r="L16">
            <v>800000</v>
          </cell>
        </row>
        <row r="17">
          <cell r="B17">
            <v>5</v>
          </cell>
          <cell r="D17" t="str">
            <v>P3K</v>
          </cell>
          <cell r="H17" t="str">
            <v>ls</v>
          </cell>
          <cell r="I17">
            <v>1</v>
          </cell>
          <cell r="J17" t="str">
            <v>Unit</v>
          </cell>
          <cell r="K17">
            <v>250000</v>
          </cell>
          <cell r="L17">
            <v>250000</v>
          </cell>
        </row>
        <row r="18">
          <cell r="B18">
            <v>6</v>
          </cell>
          <cell r="D18" t="str">
            <v>Dokumentasi 0%, 25%, 50% dan 100%</v>
          </cell>
          <cell r="H18" t="str">
            <v>ls</v>
          </cell>
          <cell r="I18">
            <v>1</v>
          </cell>
          <cell r="J18" t="str">
            <v>Unit</v>
          </cell>
          <cell r="K18">
            <v>250000</v>
          </cell>
          <cell r="L18">
            <v>250000</v>
          </cell>
        </row>
        <row r="19">
          <cell r="B19">
            <v>7</v>
          </cell>
          <cell r="D19" t="str">
            <v>Papan Nama Proyek</v>
          </cell>
          <cell r="H19" t="str">
            <v>ls</v>
          </cell>
          <cell r="I19">
            <v>1</v>
          </cell>
          <cell r="J19" t="str">
            <v>Unit</v>
          </cell>
          <cell r="K19">
            <v>250000</v>
          </cell>
          <cell r="L19">
            <v>250000</v>
          </cell>
        </row>
        <row r="20">
          <cell r="B20">
            <v>8</v>
          </cell>
          <cell r="D20" t="str">
            <v>Alat Bantu / stegerwerk dll</v>
          </cell>
          <cell r="H20" t="str">
            <v>ls</v>
          </cell>
          <cell r="I20">
            <v>1</v>
          </cell>
          <cell r="J20" t="str">
            <v>Unit</v>
          </cell>
          <cell r="K20">
            <v>800000</v>
          </cell>
          <cell r="L20">
            <v>800000</v>
          </cell>
        </row>
        <row r="21">
          <cell r="D21" t="str">
            <v>SUB TOTAL  I</v>
          </cell>
          <cell r="L21">
            <v>5974434.2000000002</v>
          </cell>
        </row>
        <row r="22">
          <cell r="B22" t="str">
            <v>II</v>
          </cell>
          <cell r="D22" t="str">
            <v>REHAB PAGAR SAMPING KIRI BANGUNAN</v>
          </cell>
        </row>
        <row r="23">
          <cell r="B23">
            <v>1</v>
          </cell>
          <cell r="D23" t="str">
            <v>Pembongkaran Pasangan Bata</v>
          </cell>
          <cell r="H23" t="str">
            <v>L.3</v>
          </cell>
          <cell r="I23">
            <v>0.54</v>
          </cell>
          <cell r="J23" t="str">
            <v>M3</v>
          </cell>
          <cell r="K23">
            <v>116400</v>
          </cell>
          <cell r="L23">
            <v>62856</v>
          </cell>
        </row>
        <row r="24">
          <cell r="B24">
            <v>2</v>
          </cell>
          <cell r="D24" t="str">
            <v>Pembongkaran Fondasi</v>
          </cell>
          <cell r="H24" t="str">
            <v>L.3</v>
          </cell>
          <cell r="I24">
            <v>3.43</v>
          </cell>
          <cell r="J24" t="str">
            <v>M3</v>
          </cell>
          <cell r="K24">
            <v>116400</v>
          </cell>
          <cell r="L24">
            <v>399252</v>
          </cell>
        </row>
        <row r="25">
          <cell r="B25">
            <v>3</v>
          </cell>
          <cell r="D25" t="str">
            <v>Pembongkaran Plesteran</v>
          </cell>
          <cell r="H25" t="str">
            <v>L.5</v>
          </cell>
          <cell r="I25">
            <v>31.33</v>
          </cell>
          <cell r="J25" t="str">
            <v>M2</v>
          </cell>
          <cell r="K25">
            <v>5410</v>
          </cell>
          <cell r="L25">
            <v>169495.3</v>
          </cell>
        </row>
        <row r="26">
          <cell r="B26">
            <v>4</v>
          </cell>
          <cell r="D26" t="str">
            <v xml:space="preserve">Pek. Galian tanah lubang pondasi </v>
          </cell>
          <cell r="H26" t="str">
            <v>A.1</v>
          </cell>
          <cell r="I26">
            <v>1.7279999999999998</v>
          </cell>
          <cell r="J26" t="str">
            <v>M3</v>
          </cell>
          <cell r="K26">
            <v>19775</v>
          </cell>
          <cell r="L26">
            <v>34171.199999999997</v>
          </cell>
        </row>
        <row r="27">
          <cell r="B27">
            <v>5</v>
          </cell>
          <cell r="D27" t="str">
            <v>Pek. Urugan tanah sisi pondasi</v>
          </cell>
          <cell r="H27" t="str">
            <v>A.16</v>
          </cell>
          <cell r="I27">
            <v>0.43199999999999994</v>
          </cell>
          <cell r="J27" t="str">
            <v>M3</v>
          </cell>
          <cell r="K27">
            <v>6660</v>
          </cell>
          <cell r="L27">
            <v>2877.12</v>
          </cell>
        </row>
        <row r="28">
          <cell r="B28">
            <v>6</v>
          </cell>
          <cell r="D28" t="str">
            <v>Pek. Urugan pasir di bawah pondasi t=5 Cm</v>
          </cell>
          <cell r="H28" t="str">
            <v>A.18</v>
          </cell>
          <cell r="I28">
            <v>7.4999999999999997E-2</v>
          </cell>
          <cell r="J28" t="str">
            <v>M3</v>
          </cell>
          <cell r="K28">
            <v>146691.20000000001</v>
          </cell>
          <cell r="L28">
            <v>11001.84</v>
          </cell>
        </row>
        <row r="29">
          <cell r="B29">
            <v>7</v>
          </cell>
          <cell r="D29" t="str">
            <v>Pasangan Batu Belah Hitam Fondasi 1:4</v>
          </cell>
          <cell r="H29" t="str">
            <v>G.32h+G.26(a)</v>
          </cell>
          <cell r="I29">
            <v>6.15</v>
          </cell>
          <cell r="J29" t="str">
            <v>M3</v>
          </cell>
          <cell r="K29">
            <v>527127.02</v>
          </cell>
          <cell r="L29">
            <v>3241831.17</v>
          </cell>
        </row>
        <row r="30">
          <cell r="B30">
            <v>8</v>
          </cell>
          <cell r="D30" t="str">
            <v>Pasangan Bata 1:4</v>
          </cell>
          <cell r="H30" t="str">
            <v>G.33h+G.32a</v>
          </cell>
          <cell r="I30">
            <v>5.57</v>
          </cell>
          <cell r="J30" t="str">
            <v>M3</v>
          </cell>
          <cell r="K30">
            <v>383258.81</v>
          </cell>
          <cell r="L30">
            <v>2134751.5699999998</v>
          </cell>
        </row>
        <row r="31">
          <cell r="B31">
            <v>9</v>
          </cell>
          <cell r="D31" t="str">
            <v>Plesteran dinding tebal 15mm 1:4</v>
          </cell>
          <cell r="H31" t="str">
            <v>G.50q+G.48</v>
          </cell>
          <cell r="I31">
            <v>70.66</v>
          </cell>
          <cell r="J31" t="str">
            <v>M2</v>
          </cell>
          <cell r="K31">
            <v>19133.61</v>
          </cell>
          <cell r="L31">
            <v>1351980.88</v>
          </cell>
        </row>
        <row r="32">
          <cell r="B32">
            <v>10</v>
          </cell>
          <cell r="D32" t="str">
            <v>Cor Beton Ring Balk 12/15</v>
          </cell>
          <cell r="H32" t="str">
            <v>G.41+3/4 I.2(a)+1/2 F.8</v>
          </cell>
          <cell r="I32">
            <v>0.43</v>
          </cell>
          <cell r="J32" t="str">
            <v>M3</v>
          </cell>
          <cell r="K32">
            <v>2649475.14</v>
          </cell>
          <cell r="L32">
            <v>1139274.31</v>
          </cell>
        </row>
        <row r="33">
          <cell r="B33">
            <v>11</v>
          </cell>
          <cell r="D33" t="str">
            <v>Cor Beton Ring Balk 12/15</v>
          </cell>
          <cell r="H33" t="str">
            <v>G.41+3/4 I.2(a)+1/2 F.8</v>
          </cell>
          <cell r="I33">
            <v>0.41</v>
          </cell>
          <cell r="J33" t="str">
            <v>M3</v>
          </cell>
          <cell r="K33">
            <v>2649475.14</v>
          </cell>
          <cell r="L33">
            <v>1086284.81</v>
          </cell>
        </row>
        <row r="34">
          <cell r="B34">
            <v>12</v>
          </cell>
          <cell r="D34" t="str">
            <v>Cor Beton Bertulang Kolom + Foot plat</v>
          </cell>
          <cell r="H34" t="str">
            <v>G.41+3/4 I.2(a)+1/2 F.8</v>
          </cell>
          <cell r="I34">
            <v>1.37</v>
          </cell>
          <cell r="J34" t="str">
            <v>M3</v>
          </cell>
          <cell r="K34">
            <v>2649475.14</v>
          </cell>
          <cell r="L34">
            <v>3629780.94</v>
          </cell>
        </row>
        <row r="35">
          <cell r="B35">
            <v>13</v>
          </cell>
          <cell r="D35" t="str">
            <v>Cor Beton Bertulang Kolom praktis 12/12</v>
          </cell>
          <cell r="H35" t="str">
            <v>G.41+3/4 I.2(a)+1/2 F.8</v>
          </cell>
          <cell r="I35">
            <v>0.19</v>
          </cell>
          <cell r="J35" t="str">
            <v>M3</v>
          </cell>
          <cell r="K35">
            <v>2649475.14</v>
          </cell>
          <cell r="L35">
            <v>503400.28</v>
          </cell>
        </row>
        <row r="36">
          <cell r="B36">
            <v>14</v>
          </cell>
          <cell r="D36" t="str">
            <v>Bongkar / Pasang Besi Siku (Posisi Dibalik dari posisi semula</v>
          </cell>
          <cell r="H36" t="str">
            <v>Ls</v>
          </cell>
          <cell r="I36">
            <v>10</v>
          </cell>
          <cell r="J36" t="str">
            <v>Set</v>
          </cell>
          <cell r="K36">
            <v>50000</v>
          </cell>
          <cell r="L36">
            <v>500000</v>
          </cell>
        </row>
        <row r="37">
          <cell r="B37">
            <v>15</v>
          </cell>
          <cell r="D37" t="str">
            <v>Pasang Kawat berduri 6 Baris</v>
          </cell>
          <cell r="H37" t="str">
            <v>Supl.BMPK.17d</v>
          </cell>
          <cell r="I37">
            <v>116.7</v>
          </cell>
          <cell r="J37" t="str">
            <v>M'</v>
          </cell>
          <cell r="K37">
            <v>4716</v>
          </cell>
          <cell r="L37">
            <v>550357.19999999995</v>
          </cell>
        </row>
        <row r="38">
          <cell r="B38">
            <v>16</v>
          </cell>
          <cell r="D38" t="str">
            <v>Pengecatan</v>
          </cell>
          <cell r="H38" t="str">
            <v>G.53.1</v>
          </cell>
          <cell r="I38">
            <v>78.993333333333325</v>
          </cell>
          <cell r="J38" t="str">
            <v>M2</v>
          </cell>
          <cell r="K38">
            <v>7561</v>
          </cell>
          <cell r="L38">
            <v>597268.59</v>
          </cell>
        </row>
        <row r="39">
          <cell r="D39" t="str">
            <v>SUB TOTAL  II</v>
          </cell>
          <cell r="L39">
            <v>15414583.209999997</v>
          </cell>
        </row>
        <row r="40">
          <cell r="B40" t="str">
            <v>III</v>
          </cell>
          <cell r="D40" t="str">
            <v>REHAB PAGAR BELAKANG</v>
          </cell>
        </row>
        <row r="41">
          <cell r="B41">
            <v>1</v>
          </cell>
          <cell r="D41" t="str">
            <v>Pembongkaran Pasangan Bata</v>
          </cell>
          <cell r="H41" t="str">
            <v>l.3</v>
          </cell>
          <cell r="I41">
            <v>0.36</v>
          </cell>
          <cell r="J41" t="str">
            <v>M3</v>
          </cell>
          <cell r="K41">
            <v>116400</v>
          </cell>
          <cell r="L41">
            <v>41904</v>
          </cell>
        </row>
        <row r="42">
          <cell r="B42">
            <v>2</v>
          </cell>
          <cell r="D42" t="str">
            <v xml:space="preserve">Pas. Fondasi Talud Batu Belah hitam adk. 1 : 4 </v>
          </cell>
          <cell r="H42" t="str">
            <v>G.32h+G.26(a)</v>
          </cell>
          <cell r="I42">
            <v>29.5</v>
          </cell>
          <cell r="J42" t="str">
            <v>M3</v>
          </cell>
          <cell r="K42">
            <v>527127.02</v>
          </cell>
          <cell r="L42">
            <v>15550247.09</v>
          </cell>
        </row>
        <row r="43">
          <cell r="B43">
            <v>3</v>
          </cell>
          <cell r="D43" t="str">
            <v>Pas. Sloof 15/20</v>
          </cell>
          <cell r="H43" t="str">
            <v>G.41+3/4 I.2(a)+1/2 F.8</v>
          </cell>
          <cell r="I43">
            <v>1.03</v>
          </cell>
          <cell r="J43" t="str">
            <v>M3</v>
          </cell>
          <cell r="K43">
            <v>2649475.14</v>
          </cell>
          <cell r="L43">
            <v>2728959.39</v>
          </cell>
        </row>
        <row r="44">
          <cell r="B44">
            <v>4</v>
          </cell>
          <cell r="D44" t="str">
            <v xml:space="preserve">Pasang Pagar Beton Precast </v>
          </cell>
          <cell r="H44" t="str">
            <v>Supl.2d</v>
          </cell>
          <cell r="I44">
            <v>72.150000000000006</v>
          </cell>
          <cell r="J44" t="str">
            <v>M2</v>
          </cell>
          <cell r="K44">
            <v>122908.16</v>
          </cell>
          <cell r="L44">
            <v>8867823.7400000002</v>
          </cell>
        </row>
        <row r="45">
          <cell r="B45">
            <v>5</v>
          </cell>
          <cell r="D45" t="str">
            <v>Galian Tanah Perataan Lokasi</v>
          </cell>
          <cell r="H45" t="str">
            <v>A.1</v>
          </cell>
          <cell r="I45">
            <v>196.875</v>
          </cell>
          <cell r="J45" t="str">
            <v>M3</v>
          </cell>
          <cell r="K45">
            <v>19775</v>
          </cell>
          <cell r="L45">
            <v>3893203.13</v>
          </cell>
        </row>
        <row r="46">
          <cell r="B46">
            <v>6</v>
          </cell>
          <cell r="D46" t="str">
            <v>Pesangan Profil L 60.60.6 dan Kawat Duri</v>
          </cell>
          <cell r="H46" t="str">
            <v>Supl.BMPK.17B</v>
          </cell>
          <cell r="I46">
            <v>28.2</v>
          </cell>
          <cell r="J46" t="str">
            <v>M2</v>
          </cell>
          <cell r="K46">
            <v>55966.67</v>
          </cell>
          <cell r="L46">
            <v>1578260.09</v>
          </cell>
        </row>
        <row r="47">
          <cell r="B47">
            <v>7</v>
          </cell>
          <cell r="D47" t="str">
            <v>Pengecatan</v>
          </cell>
          <cell r="H47" t="str">
            <v>G.53.1</v>
          </cell>
          <cell r="I47">
            <v>144.30000000000001</v>
          </cell>
          <cell r="J47" t="str">
            <v>M2</v>
          </cell>
          <cell r="K47">
            <v>7561</v>
          </cell>
          <cell r="L47">
            <v>1091052.3</v>
          </cell>
        </row>
        <row r="48">
          <cell r="D48" t="str">
            <v>SUB TOTAL  III</v>
          </cell>
          <cell r="L48">
            <v>33751449.739999995</v>
          </cell>
        </row>
        <row r="49">
          <cell r="B49" t="str">
            <v>IV</v>
          </cell>
          <cell r="D49" t="str">
            <v>PEMBANGUNAN TUGU PINTU GERBANG</v>
          </cell>
        </row>
        <row r="50">
          <cell r="B50">
            <v>1</v>
          </cell>
          <cell r="D50" t="str">
            <v>Pembongkaran Pas. Aspal</v>
          </cell>
          <cell r="H50" t="str">
            <v>Ls</v>
          </cell>
          <cell r="I50">
            <v>1</v>
          </cell>
          <cell r="J50" t="str">
            <v>Ls</v>
          </cell>
          <cell r="K50">
            <v>350000</v>
          </cell>
          <cell r="L50">
            <v>350000</v>
          </cell>
        </row>
        <row r="51">
          <cell r="B51">
            <v>2</v>
          </cell>
          <cell r="D51" t="str">
            <v>Galian Tanah Fondasi</v>
          </cell>
          <cell r="H51" t="str">
            <v>A.1</v>
          </cell>
          <cell r="I51">
            <v>2.7040000000000006</v>
          </cell>
          <cell r="J51" t="str">
            <v>M3</v>
          </cell>
          <cell r="K51">
            <v>19775</v>
          </cell>
          <cell r="L51">
            <v>53471.6</v>
          </cell>
        </row>
        <row r="52">
          <cell r="B52">
            <v>3</v>
          </cell>
          <cell r="D52" t="str">
            <v>Urugan Pasir Alas Fondasi t=5 Cm</v>
          </cell>
          <cell r="H52" t="str">
            <v>A.18</v>
          </cell>
          <cell r="I52">
            <v>0.14399999999999999</v>
          </cell>
          <cell r="J52" t="str">
            <v>M3</v>
          </cell>
          <cell r="K52">
            <v>146691.20000000001</v>
          </cell>
          <cell r="L52">
            <v>21123.53</v>
          </cell>
        </row>
        <row r="53">
          <cell r="B53">
            <v>4</v>
          </cell>
          <cell r="D53" t="str">
            <v>Cor Beton Fondasi 120 x 120 x 25</v>
          </cell>
          <cell r="H53" t="str">
            <v>G.41+3/4 I.2(a)+1/2 F.8</v>
          </cell>
          <cell r="I53">
            <v>0.72</v>
          </cell>
          <cell r="J53" t="str">
            <v>M3</v>
          </cell>
          <cell r="K53">
            <v>2649475.14</v>
          </cell>
          <cell r="L53">
            <v>1907622.1</v>
          </cell>
        </row>
        <row r="54">
          <cell r="B54">
            <v>5</v>
          </cell>
          <cell r="D54" t="str">
            <v>Cor Beton Fondasi Kolom 15/80</v>
          </cell>
          <cell r="H54" t="str">
            <v>G.41+3/4 I.2(a)+1/2 F.8</v>
          </cell>
          <cell r="I54">
            <v>2.25</v>
          </cell>
          <cell r="J54" t="str">
            <v>M3</v>
          </cell>
          <cell r="K54">
            <v>2649475.14</v>
          </cell>
          <cell r="L54">
            <v>5961319.0700000003</v>
          </cell>
        </row>
        <row r="55">
          <cell r="B55">
            <v>6</v>
          </cell>
          <cell r="D55" t="str">
            <v>Cor Beton Plat Beton 100 x 100 x 10</v>
          </cell>
          <cell r="H55" t="str">
            <v>G.41+3/4 I.2(a)+1/2 F.8</v>
          </cell>
          <cell r="I55">
            <v>0.6</v>
          </cell>
          <cell r="J55" t="str">
            <v>M3</v>
          </cell>
          <cell r="K55">
            <v>2649475.14</v>
          </cell>
          <cell r="L55">
            <v>1589685.08</v>
          </cell>
        </row>
        <row r="56">
          <cell r="B56">
            <v>7</v>
          </cell>
          <cell r="D56" t="str">
            <v>Cor Beton Balok Gantung 10/10</v>
          </cell>
          <cell r="H56" t="str">
            <v>G.41+3/4 I.2(b)+1/2 F.8</v>
          </cell>
          <cell r="I56">
            <v>0.15</v>
          </cell>
          <cell r="J56" t="str">
            <v>M3</v>
          </cell>
          <cell r="K56">
            <v>3011086.64</v>
          </cell>
          <cell r="L56">
            <v>451663</v>
          </cell>
        </row>
        <row r="57">
          <cell r="B57">
            <v>8</v>
          </cell>
          <cell r="D57" t="str">
            <v>Pasangan Bata Adk 1:4</v>
          </cell>
          <cell r="H57" t="str">
            <v>G.33h+G.32a</v>
          </cell>
          <cell r="I57">
            <v>2.88</v>
          </cell>
          <cell r="J57" t="str">
            <v>M3</v>
          </cell>
          <cell r="K57">
            <v>383258.81</v>
          </cell>
          <cell r="L57">
            <v>1103785.3700000001</v>
          </cell>
        </row>
        <row r="58">
          <cell r="B58">
            <v>9</v>
          </cell>
          <cell r="D58" t="str">
            <v>Pasang Keramik Dinding 30/30</v>
          </cell>
          <cell r="H58" t="str">
            <v>Supl.IV(d)</v>
          </cell>
          <cell r="I58">
            <v>21.75</v>
          </cell>
          <cell r="J58" t="str">
            <v>M2</v>
          </cell>
          <cell r="K58">
            <v>88941.59</v>
          </cell>
          <cell r="L58">
            <v>1934479.58</v>
          </cell>
        </row>
        <row r="59">
          <cell r="B59">
            <v>10</v>
          </cell>
          <cell r="D59" t="str">
            <v>Pasang Plester Kasar</v>
          </cell>
          <cell r="H59" t="str">
            <v>Ls</v>
          </cell>
          <cell r="I59">
            <v>2.2679999999999998</v>
          </cell>
          <cell r="J59" t="str">
            <v>M2</v>
          </cell>
          <cell r="K59">
            <v>150000</v>
          </cell>
          <cell r="L59">
            <v>340200</v>
          </cell>
        </row>
        <row r="60">
          <cell r="B60">
            <v>11</v>
          </cell>
          <cell r="D60" t="str">
            <v>Pasang kuda-kuda+ Jurai 5/10 Kayu Klas II</v>
          </cell>
          <cell r="H60" t="str">
            <v>F.III.13(a)</v>
          </cell>
          <cell r="I60">
            <v>9.8240000000000022E-2</v>
          </cell>
          <cell r="J60" t="str">
            <v>M3</v>
          </cell>
          <cell r="K60">
            <v>3052420</v>
          </cell>
          <cell r="L60">
            <v>299869.74</v>
          </cell>
        </row>
        <row r="61">
          <cell r="B61">
            <v>12</v>
          </cell>
          <cell r="D61" t="str">
            <v>Pasang Rangka Atap Kayu Klas II</v>
          </cell>
          <cell r="H61" t="str">
            <v>F.16</v>
          </cell>
          <cell r="I61">
            <v>6.06</v>
          </cell>
          <cell r="J61" t="str">
            <v>M2</v>
          </cell>
          <cell r="K61">
            <v>17602</v>
          </cell>
          <cell r="L61">
            <v>106668.12</v>
          </cell>
        </row>
        <row r="62">
          <cell r="B62">
            <v>13</v>
          </cell>
          <cell r="D62" t="str">
            <v>Pasang Atap Genting Glazur</v>
          </cell>
          <cell r="H62" t="str">
            <v>H.2</v>
          </cell>
          <cell r="I62">
            <v>6.06</v>
          </cell>
          <cell r="J62" t="str">
            <v>M2</v>
          </cell>
          <cell r="K62">
            <v>13800</v>
          </cell>
          <cell r="L62">
            <v>83628</v>
          </cell>
        </row>
        <row r="63">
          <cell r="B63">
            <v>14</v>
          </cell>
          <cell r="D63" t="str">
            <v>Pasang Karpus Genteng Glazur</v>
          </cell>
          <cell r="H63" t="str">
            <v>H.6+G.16(e)</v>
          </cell>
          <cell r="I63">
            <v>12.21</v>
          </cell>
          <cell r="J63" t="str">
            <v>M'</v>
          </cell>
          <cell r="K63">
            <v>92740</v>
          </cell>
          <cell r="L63">
            <v>1132355.3999999999</v>
          </cell>
        </row>
        <row r="65">
          <cell r="B65">
            <v>15</v>
          </cell>
          <cell r="D65" t="str">
            <v xml:space="preserve">Pasang Mahkota </v>
          </cell>
          <cell r="H65" t="str">
            <v>ls</v>
          </cell>
          <cell r="I65">
            <v>2</v>
          </cell>
          <cell r="J65" t="str">
            <v>Bh</v>
          </cell>
          <cell r="K65">
            <v>250000</v>
          </cell>
          <cell r="L65">
            <v>500000</v>
          </cell>
        </row>
        <row r="66">
          <cell r="B66">
            <v>16</v>
          </cell>
          <cell r="D66" t="str">
            <v>Pasang Lisplank 25 cm</v>
          </cell>
          <cell r="H66" t="str">
            <v>F.21</v>
          </cell>
          <cell r="I66">
            <v>3.5</v>
          </cell>
          <cell r="J66" t="str">
            <v>M2</v>
          </cell>
          <cell r="K66">
            <v>93324</v>
          </cell>
          <cell r="L66">
            <v>326634</v>
          </cell>
        </row>
        <row r="67">
          <cell r="B67">
            <v>17</v>
          </cell>
          <cell r="D67" t="str">
            <v>Pasang Rangka Plafound</v>
          </cell>
          <cell r="H67" t="str">
            <v>F.1.1</v>
          </cell>
          <cell r="I67">
            <v>0.31</v>
          </cell>
          <cell r="J67" t="str">
            <v>M3</v>
          </cell>
          <cell r="K67">
            <v>2685950</v>
          </cell>
          <cell r="L67">
            <v>832644.5</v>
          </cell>
        </row>
        <row r="68">
          <cell r="B68">
            <v>18</v>
          </cell>
          <cell r="D68" t="str">
            <v>Pasang Plafound Asbes Semen</v>
          </cell>
          <cell r="H68" t="str">
            <v>D.12(a)</v>
          </cell>
          <cell r="I68">
            <v>4.6100000000000003</v>
          </cell>
          <cell r="J68" t="str">
            <v>M2</v>
          </cell>
          <cell r="K68">
            <v>23115</v>
          </cell>
          <cell r="L68">
            <v>106560.15</v>
          </cell>
        </row>
        <row r="69">
          <cell r="B69">
            <v>19</v>
          </cell>
          <cell r="D69" t="str">
            <v>Pasang Rangka Besi PIPA GIV 2"</v>
          </cell>
          <cell r="H69" t="str">
            <v>Ls</v>
          </cell>
          <cell r="I69">
            <v>41.36</v>
          </cell>
          <cell r="J69" t="str">
            <v>M'</v>
          </cell>
          <cell r="K69">
            <v>175000</v>
          </cell>
          <cell r="L69">
            <v>7238000</v>
          </cell>
        </row>
        <row r="70">
          <cell r="B70">
            <v>20</v>
          </cell>
          <cell r="D70" t="str">
            <v>Pasang Rangka Besi PIPA GIV 1"</v>
          </cell>
          <cell r="H70" t="str">
            <v>Ls</v>
          </cell>
          <cell r="I70">
            <v>24.54</v>
          </cell>
          <cell r="J70" t="str">
            <v>M'</v>
          </cell>
          <cell r="K70">
            <v>125000</v>
          </cell>
          <cell r="L70">
            <v>3067500</v>
          </cell>
        </row>
        <row r="71">
          <cell r="B71">
            <v>21</v>
          </cell>
          <cell r="D71" t="str">
            <v>Cat Lisplank t=25 cm</v>
          </cell>
          <cell r="H71" t="str">
            <v>Supl.IX.1</v>
          </cell>
          <cell r="I71">
            <v>13.6</v>
          </cell>
          <cell r="J71" t="str">
            <v>M2</v>
          </cell>
          <cell r="K71">
            <v>14171.75</v>
          </cell>
          <cell r="L71">
            <v>192735.8</v>
          </cell>
        </row>
        <row r="72">
          <cell r="B72">
            <v>22</v>
          </cell>
          <cell r="D72" t="str">
            <v>Cat Tembok / Plafound</v>
          </cell>
          <cell r="H72" t="str">
            <v>G.53.1</v>
          </cell>
          <cell r="I72">
            <v>6.8780000000000001</v>
          </cell>
          <cell r="J72" t="str">
            <v>M2</v>
          </cell>
          <cell r="K72">
            <v>7561</v>
          </cell>
          <cell r="L72">
            <v>52004.56</v>
          </cell>
        </row>
        <row r="73">
          <cell r="B73">
            <v>23</v>
          </cell>
          <cell r="D73" t="str">
            <v>Pembuatan Logo Kantor Kejaksaan dari Baja</v>
          </cell>
          <cell r="H73" t="str">
            <v>Ls</v>
          </cell>
          <cell r="I73">
            <v>2</v>
          </cell>
          <cell r="J73" t="str">
            <v>Bh</v>
          </cell>
          <cell r="K73">
            <v>1000000</v>
          </cell>
          <cell r="L73">
            <v>2000000</v>
          </cell>
        </row>
        <row r="74">
          <cell r="B74">
            <v>24</v>
          </cell>
          <cell r="D74" t="str">
            <v>Cat Besi Rangka Pelengkung</v>
          </cell>
          <cell r="H74" t="str">
            <v>Supl.IX.2</v>
          </cell>
          <cell r="I74">
            <v>2.1452</v>
          </cell>
          <cell r="J74" t="str">
            <v>M'</v>
          </cell>
          <cell r="K74">
            <v>16798.75</v>
          </cell>
          <cell r="L74">
            <v>36036.68</v>
          </cell>
        </row>
        <row r="75">
          <cell r="D75" t="str">
            <v>SUB TOTAL  IV</v>
          </cell>
          <cell r="L75">
            <v>29687986.279999997</v>
          </cell>
        </row>
        <row r="76">
          <cell r="B76" t="str">
            <v>V</v>
          </cell>
          <cell r="D76" t="str">
            <v>REHAB MUSHOLA DAN KM/WC</v>
          </cell>
        </row>
        <row r="77">
          <cell r="B77" t="str">
            <v>V.A</v>
          </cell>
          <cell r="D77" t="str">
            <v>PEKERJAAN BONGKARAN</v>
          </cell>
        </row>
        <row r="78">
          <cell r="B78">
            <v>1</v>
          </cell>
          <cell r="D78" t="str">
            <v>Penurunan Atap, lisplank</v>
          </cell>
          <cell r="H78" t="str">
            <v>L.7</v>
          </cell>
          <cell r="I78">
            <v>46.25</v>
          </cell>
          <cell r="J78" t="str">
            <v>M2</v>
          </cell>
          <cell r="K78">
            <v>910</v>
          </cell>
          <cell r="L78">
            <v>42087.5</v>
          </cell>
        </row>
        <row r="79">
          <cell r="B79">
            <v>2</v>
          </cell>
          <cell r="D79" t="str">
            <v>Bongkar Plafond</v>
          </cell>
          <cell r="H79" t="str">
            <v>L.11</v>
          </cell>
          <cell r="I79">
            <v>41.6</v>
          </cell>
          <cell r="J79" t="str">
            <v>M2</v>
          </cell>
          <cell r="K79">
            <v>7936</v>
          </cell>
          <cell r="L79">
            <v>330137.59999999998</v>
          </cell>
        </row>
        <row r="80">
          <cell r="B80">
            <v>3</v>
          </cell>
          <cell r="D80" t="str">
            <v>Bongkar Lantai kll + Rabat Beton Sekitar Mushola</v>
          </cell>
          <cell r="H80" t="str">
            <v>L.5</v>
          </cell>
          <cell r="I80">
            <v>48.1</v>
          </cell>
          <cell r="J80" t="str">
            <v>M2</v>
          </cell>
          <cell r="K80">
            <v>5410</v>
          </cell>
          <cell r="L80">
            <v>260221</v>
          </cell>
        </row>
        <row r="81">
          <cell r="B81">
            <v>4</v>
          </cell>
          <cell r="D81" t="str">
            <v>Bongkar Kramik Dinding Mushola + Tempat Wudhu</v>
          </cell>
          <cell r="H81" t="str">
            <v>L.5</v>
          </cell>
          <cell r="I81">
            <v>56.84</v>
          </cell>
          <cell r="J81" t="str">
            <v>M2</v>
          </cell>
          <cell r="K81">
            <v>5410</v>
          </cell>
          <cell r="L81">
            <v>307504.40000000002</v>
          </cell>
        </row>
        <row r="82">
          <cell r="B82">
            <v>5</v>
          </cell>
          <cell r="D82" t="str">
            <v>Bongkaran Kusen, Jendela, Pintu</v>
          </cell>
          <cell r="H82" t="str">
            <v>L.11</v>
          </cell>
          <cell r="I82">
            <v>15.94</v>
          </cell>
          <cell r="J82" t="str">
            <v>M2</v>
          </cell>
          <cell r="K82">
            <v>7936</v>
          </cell>
          <cell r="L82">
            <v>126499.84</v>
          </cell>
        </row>
        <row r="83">
          <cell r="D83" t="str">
            <v>SUB TOTAL  V.A</v>
          </cell>
          <cell r="L83">
            <v>1066450.3400000001</v>
          </cell>
        </row>
        <row r="84">
          <cell r="B84" t="str">
            <v>V.B</v>
          </cell>
          <cell r="D84" t="str">
            <v>PEKERJAAN GALIAN DAN TANAH</v>
          </cell>
        </row>
        <row r="85">
          <cell r="B85">
            <v>1</v>
          </cell>
          <cell r="D85" t="str">
            <v xml:space="preserve">Pek. Galian tanah KM/WC </v>
          </cell>
          <cell r="H85" t="str">
            <v>A.1</v>
          </cell>
          <cell r="I85">
            <v>5.2</v>
          </cell>
          <cell r="J85" t="str">
            <v>M3</v>
          </cell>
          <cell r="K85">
            <v>19775</v>
          </cell>
          <cell r="L85">
            <v>102830</v>
          </cell>
        </row>
        <row r="86">
          <cell r="B86">
            <v>2</v>
          </cell>
          <cell r="D86" t="str">
            <v>Pek. Galian tanah tempat wudhu</v>
          </cell>
          <cell r="H86" t="str">
            <v>A.1</v>
          </cell>
          <cell r="I86">
            <v>0.32</v>
          </cell>
          <cell r="J86" t="str">
            <v>M3</v>
          </cell>
          <cell r="K86">
            <v>19775</v>
          </cell>
          <cell r="L86">
            <v>6328</v>
          </cell>
        </row>
        <row r="87">
          <cell r="B87">
            <v>3</v>
          </cell>
          <cell r="D87" t="str">
            <v>Pek Urugan tanah kembali</v>
          </cell>
          <cell r="H87" t="str">
            <v>A.16</v>
          </cell>
          <cell r="I87">
            <v>1.49</v>
          </cell>
          <cell r="J87" t="str">
            <v>M3</v>
          </cell>
          <cell r="K87">
            <v>6660</v>
          </cell>
          <cell r="L87">
            <v>9923.4</v>
          </cell>
        </row>
        <row r="88">
          <cell r="B88">
            <v>4</v>
          </cell>
          <cell r="D88" t="str">
            <v>Pek. Urugan pasir di bawah pondasi</v>
          </cell>
          <cell r="H88" t="str">
            <v>A.18</v>
          </cell>
          <cell r="I88">
            <v>0.06</v>
          </cell>
          <cell r="J88" t="str">
            <v>M3</v>
          </cell>
          <cell r="K88">
            <v>146691.20000000001</v>
          </cell>
          <cell r="L88">
            <v>8801.4699999999993</v>
          </cell>
        </row>
        <row r="89">
          <cell r="B89">
            <v>5</v>
          </cell>
          <cell r="D89" t="str">
            <v>Pas Rolak Bata</v>
          </cell>
          <cell r="H89" t="str">
            <v>G.33h+G.32a</v>
          </cell>
          <cell r="I89">
            <v>0.2</v>
          </cell>
          <cell r="J89" t="str">
            <v>M3</v>
          </cell>
          <cell r="K89">
            <v>383258.81</v>
          </cell>
          <cell r="L89">
            <v>76651.759999999995</v>
          </cell>
        </row>
        <row r="90">
          <cell r="D90" t="str">
            <v>SUB TOTAL  V.B</v>
          </cell>
          <cell r="L90">
            <v>204534.63</v>
          </cell>
        </row>
        <row r="91">
          <cell r="B91" t="str">
            <v>V.C</v>
          </cell>
          <cell r="D91" t="str">
            <v>PEKERJAAN PASANGAN</v>
          </cell>
        </row>
        <row r="92">
          <cell r="B92">
            <v>1</v>
          </cell>
          <cell r="D92" t="str">
            <v>Pas. Genteng Plentong Mushola</v>
          </cell>
          <cell r="H92" t="str">
            <v>H.2(c)</v>
          </cell>
          <cell r="I92">
            <v>41.6</v>
          </cell>
          <cell r="J92" t="str">
            <v>M2</v>
          </cell>
          <cell r="K92">
            <v>22120</v>
          </cell>
          <cell r="L92">
            <v>920192</v>
          </cell>
        </row>
        <row r="93">
          <cell r="B93">
            <v>2</v>
          </cell>
          <cell r="D93" t="str">
            <v>Pas. Bubungan Plentong Mushola</v>
          </cell>
          <cell r="H93" t="str">
            <v>H.2.1(c)</v>
          </cell>
          <cell r="I93">
            <v>33.119999999999997</v>
          </cell>
          <cell r="J93" t="str">
            <v>M1</v>
          </cell>
          <cell r="K93">
            <v>32340</v>
          </cell>
          <cell r="L93">
            <v>1071100.8</v>
          </cell>
        </row>
        <row r="94">
          <cell r="B94">
            <v>3</v>
          </cell>
          <cell r="D94" t="str">
            <v>Pas. Plafond Teakwood 5mm Mushola</v>
          </cell>
          <cell r="H94" t="str">
            <v>D.12(a)</v>
          </cell>
          <cell r="I94">
            <v>41.16</v>
          </cell>
          <cell r="J94" t="str">
            <v>M2</v>
          </cell>
          <cell r="K94">
            <v>23115</v>
          </cell>
          <cell r="L94">
            <v>951413.4</v>
          </cell>
        </row>
        <row r="95">
          <cell r="B95">
            <v>4</v>
          </cell>
          <cell r="D95" t="str">
            <v>Pas. Papan Lisplank 25 cm Mushola</v>
          </cell>
          <cell r="H95" t="str">
            <v>F.21</v>
          </cell>
          <cell r="I95">
            <v>6.59</v>
          </cell>
          <cell r="J95" t="str">
            <v>M2</v>
          </cell>
          <cell r="K95">
            <v>93324</v>
          </cell>
          <cell r="L95">
            <v>615005.16</v>
          </cell>
        </row>
        <row r="96">
          <cell r="B96">
            <v>5</v>
          </cell>
          <cell r="D96" t="str">
            <v>Pas. Profil Sudut Plapond 5 cm kll Mushola</v>
          </cell>
          <cell r="H96" t="str">
            <v>Supl.BMPK.15</v>
          </cell>
          <cell r="I96">
            <v>60.5</v>
          </cell>
          <cell r="J96" t="str">
            <v>M'</v>
          </cell>
          <cell r="K96">
            <v>24235</v>
          </cell>
          <cell r="L96">
            <v>1466217.5</v>
          </cell>
        </row>
        <row r="97">
          <cell r="B97">
            <v>6</v>
          </cell>
          <cell r="D97" t="str">
            <v>Pas. Marmer 20/20 Dinding Dalam Mushola</v>
          </cell>
          <cell r="H97" t="str">
            <v>Supl.IV(i)</v>
          </cell>
          <cell r="I97">
            <v>34.94</v>
          </cell>
          <cell r="J97" t="str">
            <v>M2</v>
          </cell>
          <cell r="K97">
            <v>111116.59</v>
          </cell>
          <cell r="L97">
            <v>3882413.65</v>
          </cell>
        </row>
        <row r="98">
          <cell r="B98">
            <v>7</v>
          </cell>
          <cell r="D98" t="str">
            <v xml:space="preserve">Pas Keramik 10/25 cm Dinding luar Mushola </v>
          </cell>
          <cell r="H98" t="str">
            <v>Supl.III(b)</v>
          </cell>
          <cell r="I98">
            <v>14.21</v>
          </cell>
          <cell r="J98" t="str">
            <v>M2</v>
          </cell>
          <cell r="K98">
            <v>85941.59</v>
          </cell>
          <cell r="L98">
            <v>1221229.99</v>
          </cell>
        </row>
        <row r="99">
          <cell r="B99">
            <v>8</v>
          </cell>
          <cell r="D99" t="str">
            <v>Pas. Pondasi Batu belah hitam KM/WC</v>
          </cell>
          <cell r="H99" t="str">
            <v>G.32L+G.26(a)</v>
          </cell>
          <cell r="I99">
            <v>4.7300000000000004</v>
          </cell>
          <cell r="J99" t="str">
            <v>M3</v>
          </cell>
          <cell r="K99">
            <v>542996.29</v>
          </cell>
          <cell r="L99">
            <v>2568372.4500000002</v>
          </cell>
        </row>
        <row r="100">
          <cell r="B100">
            <v>9</v>
          </cell>
          <cell r="D100" t="str">
            <v>Pas. Sloof 12/15 KM/WC</v>
          </cell>
          <cell r="H100" t="str">
            <v>G.41+3/4 I.2(b)+1/2 F.8</v>
          </cell>
          <cell r="I100">
            <v>0.43</v>
          </cell>
          <cell r="J100" t="str">
            <v>M3</v>
          </cell>
          <cell r="K100">
            <v>3011086.64</v>
          </cell>
          <cell r="L100">
            <v>1294767.26</v>
          </cell>
        </row>
        <row r="101">
          <cell r="B101">
            <v>10</v>
          </cell>
          <cell r="D101" t="str">
            <v>Pas. Ring Balk 12/15 KM/WC</v>
          </cell>
          <cell r="H101" t="str">
            <v>G.41+3/4 I.2(b)+1/2 F.8</v>
          </cell>
          <cell r="I101">
            <v>0.43</v>
          </cell>
          <cell r="J101" t="str">
            <v>M3</v>
          </cell>
          <cell r="K101">
            <v>3011086.64</v>
          </cell>
          <cell r="L101">
            <v>1294767.26</v>
          </cell>
        </row>
        <row r="102">
          <cell r="B102">
            <v>11</v>
          </cell>
          <cell r="D102" t="str">
            <v>Pas. Plat Beton 12 cm penutup saluran</v>
          </cell>
          <cell r="H102" t="str">
            <v>G.41+3/4 I.2(b)+1/2 F.8</v>
          </cell>
          <cell r="I102">
            <v>9.1999999999999998E-2</v>
          </cell>
          <cell r="J102" t="str">
            <v>M3</v>
          </cell>
          <cell r="K102">
            <v>3011086.64</v>
          </cell>
          <cell r="L102">
            <v>277019.96999999997</v>
          </cell>
        </row>
        <row r="103">
          <cell r="B103">
            <v>12</v>
          </cell>
          <cell r="D103" t="str">
            <v>Pas Dinding Bata 1:4 KM/WC</v>
          </cell>
          <cell r="H103" t="str">
            <v>G.33h+G.32a</v>
          </cell>
          <cell r="I103">
            <v>5.8920000000000003</v>
          </cell>
          <cell r="J103" t="str">
            <v>M3</v>
          </cell>
          <cell r="K103">
            <v>383258.81</v>
          </cell>
          <cell r="L103">
            <v>2258160.91</v>
          </cell>
        </row>
        <row r="104">
          <cell r="B104">
            <v>13</v>
          </cell>
          <cell r="D104" t="str">
            <v>Plesteran dinding tebal 15mm 1:4 KM/WC</v>
          </cell>
          <cell r="H104" t="str">
            <v>G.50q+G.48</v>
          </cell>
          <cell r="I104">
            <v>90.72</v>
          </cell>
          <cell r="J104" t="str">
            <v>M2</v>
          </cell>
          <cell r="K104">
            <v>19133.61</v>
          </cell>
          <cell r="L104">
            <v>1735801.1</v>
          </cell>
        </row>
        <row r="105">
          <cell r="B105">
            <v>14</v>
          </cell>
          <cell r="D105" t="str">
            <v>Pasang Rangka Atap Kayu Klas II KM/WC</v>
          </cell>
          <cell r="H105" t="str">
            <v>F.16</v>
          </cell>
          <cell r="I105">
            <v>18.829999999999998</v>
          </cell>
          <cell r="J105" t="str">
            <v>M2</v>
          </cell>
          <cell r="K105">
            <v>17602</v>
          </cell>
          <cell r="L105">
            <v>331445.65999999997</v>
          </cell>
        </row>
        <row r="106">
          <cell r="B106">
            <v>15</v>
          </cell>
          <cell r="D106" t="str">
            <v>Pasang Atap Genting Plentong KM/WC</v>
          </cell>
          <cell r="H106" t="str">
            <v>H.2(e)</v>
          </cell>
          <cell r="I106">
            <v>18.829999999999998</v>
          </cell>
          <cell r="J106" t="str">
            <v>M2</v>
          </cell>
          <cell r="K106">
            <v>81120</v>
          </cell>
          <cell r="L106">
            <v>1527489.6</v>
          </cell>
        </row>
        <row r="107">
          <cell r="B107">
            <v>16</v>
          </cell>
          <cell r="D107" t="str">
            <v>Pasang Rangka Plafound KM/WC</v>
          </cell>
          <cell r="H107" t="str">
            <v>F.1.1</v>
          </cell>
          <cell r="I107">
            <v>0.12</v>
          </cell>
          <cell r="J107" t="str">
            <v>M3</v>
          </cell>
          <cell r="K107">
            <v>2685950</v>
          </cell>
          <cell r="L107">
            <v>322314</v>
          </cell>
        </row>
        <row r="108">
          <cell r="B108">
            <v>17</v>
          </cell>
          <cell r="D108" t="str">
            <v>Pasang Plafound Teakwood 5 mm KM/WC</v>
          </cell>
          <cell r="H108" t="str">
            <v>D.12(a)</v>
          </cell>
          <cell r="I108">
            <v>17.45</v>
          </cell>
          <cell r="J108" t="str">
            <v>M2</v>
          </cell>
          <cell r="K108">
            <v>23115</v>
          </cell>
          <cell r="L108">
            <v>403356.75</v>
          </cell>
        </row>
        <row r="109">
          <cell r="B109">
            <v>18</v>
          </cell>
          <cell r="D109" t="str">
            <v>Pas. Lis Sudut Plapond 5cm KM/WC</v>
          </cell>
          <cell r="H109" t="str">
            <v>Supl.BMPK.15</v>
          </cell>
          <cell r="I109">
            <v>19.559999999999999</v>
          </cell>
          <cell r="J109" t="str">
            <v>M'</v>
          </cell>
          <cell r="K109">
            <v>24235</v>
          </cell>
          <cell r="L109">
            <v>474036.6</v>
          </cell>
        </row>
        <row r="110">
          <cell r="B110">
            <v>19</v>
          </cell>
          <cell r="D110" t="str">
            <v>Pas. Lisplank samping KM/WC 25 cm</v>
          </cell>
          <cell r="H110" t="str">
            <v>F.21</v>
          </cell>
          <cell r="I110">
            <v>5.0199999999999996</v>
          </cell>
          <cell r="J110" t="str">
            <v>M2</v>
          </cell>
          <cell r="K110">
            <v>93324</v>
          </cell>
          <cell r="L110">
            <v>468486.48</v>
          </cell>
        </row>
        <row r="111">
          <cell r="B111">
            <v>20</v>
          </cell>
          <cell r="D111" t="str">
            <v>Pas. Dinding Bata adk 1: 4 Tempat Wudhu</v>
          </cell>
          <cell r="H111" t="str">
            <v>G.33h+G.32a</v>
          </cell>
          <cell r="I111">
            <v>0.96799999999999997</v>
          </cell>
          <cell r="J111" t="str">
            <v>M3</v>
          </cell>
          <cell r="K111">
            <v>383258.81</v>
          </cell>
          <cell r="L111">
            <v>370994.53</v>
          </cell>
        </row>
        <row r="112">
          <cell r="B112">
            <v>21</v>
          </cell>
          <cell r="D112" t="str">
            <v>Pas. Pasir bawah lantai Tempat Wudhu</v>
          </cell>
          <cell r="H112" t="str">
            <v>A.18</v>
          </cell>
          <cell r="I112">
            <v>0.06</v>
          </cell>
          <cell r="J112" t="str">
            <v>M3</v>
          </cell>
          <cell r="K112">
            <v>146691.20000000001</v>
          </cell>
          <cell r="L112">
            <v>8801.4699999999993</v>
          </cell>
        </row>
        <row r="113">
          <cell r="B113">
            <v>22</v>
          </cell>
          <cell r="D113" t="str">
            <v>Pas. Keramik 20/20 Textur Anti Slip KM/WC</v>
          </cell>
          <cell r="H113" t="str">
            <v>Supl.III(c)</v>
          </cell>
          <cell r="I113">
            <v>8.11</v>
          </cell>
          <cell r="J113" t="str">
            <v>M2</v>
          </cell>
          <cell r="K113">
            <v>64691.59</v>
          </cell>
          <cell r="L113">
            <v>524648.79</v>
          </cell>
        </row>
        <row r="114">
          <cell r="B114">
            <v>23</v>
          </cell>
          <cell r="D114" t="str">
            <v>Pas. Keramik Dinding Dalam 20/20 KM/WC</v>
          </cell>
          <cell r="H114" t="str">
            <v>Supl.III(c)</v>
          </cell>
          <cell r="I114">
            <v>16.64</v>
          </cell>
          <cell r="J114" t="str">
            <v>M2</v>
          </cell>
          <cell r="K114">
            <v>64691.59</v>
          </cell>
          <cell r="L114">
            <v>1076468.06</v>
          </cell>
        </row>
        <row r="115">
          <cell r="B115">
            <v>24</v>
          </cell>
          <cell r="D115" t="str">
            <v>Pas. Keramik 30/30 textur anti slip untuk lantai keliling bangunan Mushola dan tempat wudhu</v>
          </cell>
          <cell r="H115" t="str">
            <v>Supl.III(d)</v>
          </cell>
          <cell r="I115">
            <v>48.1</v>
          </cell>
          <cell r="J115" t="str">
            <v>M2</v>
          </cell>
          <cell r="K115">
            <v>64891.59</v>
          </cell>
          <cell r="L115">
            <v>3121285.48</v>
          </cell>
        </row>
        <row r="116">
          <cell r="D116" t="str">
            <v>SUB TOTAL  V.C</v>
          </cell>
          <cell r="L116">
            <v>28185788.870000005</v>
          </cell>
        </row>
        <row r="117">
          <cell r="B117" t="str">
            <v>V.D</v>
          </cell>
          <cell r="D117" t="str">
            <v xml:space="preserve">PEK. KUSEN &amp; DAUN PINTU </v>
          </cell>
        </row>
        <row r="118">
          <cell r="B118">
            <v>1</v>
          </cell>
          <cell r="D118" t="str">
            <v xml:space="preserve">Pas. Kusen Daun Pintu KM/WC PVC Terpasang </v>
          </cell>
          <cell r="H118" t="str">
            <v>Ls</v>
          </cell>
          <cell r="I118">
            <v>3</v>
          </cell>
          <cell r="J118" t="str">
            <v>Unit</v>
          </cell>
          <cell r="K118">
            <v>210000</v>
          </cell>
          <cell r="L118">
            <v>630000</v>
          </cell>
        </row>
        <row r="119">
          <cell r="B119">
            <v>2</v>
          </cell>
          <cell r="D119" t="str">
            <v>Pas. Kusen Pintu dan Jendela kayu klas II</v>
          </cell>
          <cell r="H119" t="str">
            <v>F.27(a)</v>
          </cell>
          <cell r="I119">
            <v>0.55000000000000004</v>
          </cell>
          <cell r="J119" t="str">
            <v>M3</v>
          </cell>
          <cell r="K119">
            <v>3620138</v>
          </cell>
          <cell r="L119">
            <v>1991075.9</v>
          </cell>
        </row>
        <row r="120">
          <cell r="B120">
            <v>3</v>
          </cell>
          <cell r="D120" t="str">
            <v>Pas. Daun Jendela Kayu Kls II Kaca Bening 5 mm</v>
          </cell>
          <cell r="H120" t="str">
            <v>F.36(d)</v>
          </cell>
          <cell r="I120">
            <v>13.738</v>
          </cell>
          <cell r="J120" t="str">
            <v>M2</v>
          </cell>
          <cell r="K120">
            <v>435778</v>
          </cell>
          <cell r="L120">
            <v>5986718.1600000001</v>
          </cell>
        </row>
        <row r="121">
          <cell r="B121">
            <v>4</v>
          </cell>
          <cell r="D121" t="str">
            <v>Pas. Daun Pintu Panel Kayu Kls II</v>
          </cell>
          <cell r="H121" t="str">
            <v>F.33.2(b)</v>
          </cell>
          <cell r="I121">
            <v>2.2000000000000002</v>
          </cell>
          <cell r="J121" t="str">
            <v>M2</v>
          </cell>
          <cell r="K121">
            <v>473575</v>
          </cell>
          <cell r="L121">
            <v>1041865</v>
          </cell>
        </row>
        <row r="122">
          <cell r="D122" t="str">
            <v>SUB TOTAL  V.D</v>
          </cell>
          <cell r="L122">
            <v>9649659.0600000005</v>
          </cell>
        </row>
        <row r="123">
          <cell r="B123" t="str">
            <v>V.E</v>
          </cell>
          <cell r="D123" t="str">
            <v>PEKERJAAN PENGECATAN</v>
          </cell>
        </row>
        <row r="124">
          <cell r="B124">
            <v>1</v>
          </cell>
          <cell r="D124" t="str">
            <v>Cat Dinding KM/WC</v>
          </cell>
          <cell r="H124" t="str">
            <v>G.53.1</v>
          </cell>
          <cell r="I124">
            <v>70.33</v>
          </cell>
          <cell r="J124" t="str">
            <v>M2</v>
          </cell>
          <cell r="K124">
            <v>7561</v>
          </cell>
          <cell r="L124">
            <v>531765.13</v>
          </cell>
        </row>
        <row r="125">
          <cell r="B125">
            <v>2</v>
          </cell>
          <cell r="D125" t="str">
            <v>Cat Listplank KM/WC</v>
          </cell>
          <cell r="H125" t="str">
            <v>Supl.IX.1</v>
          </cell>
          <cell r="I125">
            <v>1.26</v>
          </cell>
          <cell r="J125" t="str">
            <v>M2</v>
          </cell>
          <cell r="K125">
            <v>14171.75</v>
          </cell>
          <cell r="L125">
            <v>17856.41</v>
          </cell>
        </row>
        <row r="126">
          <cell r="B126">
            <v>3</v>
          </cell>
          <cell r="D126" t="str">
            <v>Cat Plafond KM/WC</v>
          </cell>
          <cell r="H126" t="str">
            <v>G.53.1</v>
          </cell>
          <cell r="I126">
            <v>17.45</v>
          </cell>
          <cell r="J126" t="str">
            <v>M2</v>
          </cell>
          <cell r="K126">
            <v>7561</v>
          </cell>
          <cell r="L126">
            <v>131939.45000000001</v>
          </cell>
        </row>
        <row r="129">
          <cell r="B129">
            <v>4</v>
          </cell>
          <cell r="D129" t="str">
            <v>Pekerjaan Dempul Kusen Pintu, Lisplank, Jendela</v>
          </cell>
          <cell r="H129" t="str">
            <v>1/2K+K30+K23</v>
          </cell>
          <cell r="I129">
            <v>20.5</v>
          </cell>
          <cell r="J129" t="str">
            <v>M2</v>
          </cell>
          <cell r="K129">
            <v>9487.5</v>
          </cell>
          <cell r="L129">
            <v>194493.75</v>
          </cell>
        </row>
        <row r="130">
          <cell r="B130">
            <v>5</v>
          </cell>
          <cell r="D130" t="str">
            <v>Pengecatan Kusen, Pintu, Listplank, &amp; jendela</v>
          </cell>
          <cell r="H130" t="str">
            <v>Supl.IX.1</v>
          </cell>
          <cell r="I130">
            <v>20.5</v>
          </cell>
          <cell r="J130" t="str">
            <v>M2</v>
          </cell>
          <cell r="K130">
            <v>14171.75</v>
          </cell>
          <cell r="L130">
            <v>290520.88</v>
          </cell>
        </row>
        <row r="131">
          <cell r="B131">
            <v>6</v>
          </cell>
          <cell r="D131" t="str">
            <v>Cat Dinding Luar Mushola</v>
          </cell>
          <cell r="H131" t="str">
            <v>G.53.1</v>
          </cell>
          <cell r="I131">
            <v>129.15</v>
          </cell>
          <cell r="J131" t="str">
            <v>M2</v>
          </cell>
          <cell r="K131">
            <v>7561</v>
          </cell>
          <cell r="L131">
            <v>976503.15</v>
          </cell>
        </row>
        <row r="132">
          <cell r="B132">
            <v>7</v>
          </cell>
          <cell r="D132" t="str">
            <v>Cat Plafond Mushola</v>
          </cell>
          <cell r="H132" t="str">
            <v>G.53.1</v>
          </cell>
          <cell r="I132">
            <v>41.16</v>
          </cell>
          <cell r="J132" t="str">
            <v>M2</v>
          </cell>
          <cell r="K132">
            <v>7561</v>
          </cell>
          <cell r="L132">
            <v>311210.76</v>
          </cell>
        </row>
        <row r="133">
          <cell r="B133">
            <v>8</v>
          </cell>
          <cell r="D133" t="str">
            <v>Cat Kusen daun pintu dan Jendela</v>
          </cell>
          <cell r="H133" t="str">
            <v>Supl.IX.1</v>
          </cell>
          <cell r="I133">
            <v>15.94</v>
          </cell>
          <cell r="J133" t="str">
            <v>M2</v>
          </cell>
          <cell r="K133">
            <v>14171.75</v>
          </cell>
          <cell r="L133">
            <v>225897.7</v>
          </cell>
        </row>
        <row r="134">
          <cell r="B134">
            <v>9</v>
          </cell>
          <cell r="D134" t="str">
            <v>Cat Listplank Mushola</v>
          </cell>
          <cell r="H134" t="str">
            <v>Supl.IX.1</v>
          </cell>
          <cell r="I134">
            <v>6.59</v>
          </cell>
          <cell r="J134" t="str">
            <v>M2</v>
          </cell>
          <cell r="K134">
            <v>14171.75</v>
          </cell>
          <cell r="L134">
            <v>93391.83</v>
          </cell>
        </row>
        <row r="135">
          <cell r="B135">
            <v>10</v>
          </cell>
          <cell r="D135" t="str">
            <v>Cat Genteng Mushola dan KM/WC</v>
          </cell>
          <cell r="H135" t="str">
            <v>G.53.2</v>
          </cell>
          <cell r="I135">
            <v>60.43</v>
          </cell>
          <cell r="J135" t="str">
            <v>M2</v>
          </cell>
          <cell r="K135">
            <v>6121</v>
          </cell>
          <cell r="L135">
            <v>369892.03</v>
          </cell>
        </row>
        <row r="136">
          <cell r="D136" t="str">
            <v>SUB TOTAL  V.E</v>
          </cell>
          <cell r="L136">
            <v>3143471.0900000008</v>
          </cell>
        </row>
        <row r="137">
          <cell r="B137" t="str">
            <v>V.F</v>
          </cell>
          <cell r="D137" t="str">
            <v>PEKERJAAN INSTALASI AIR &amp; SANITAIR</v>
          </cell>
        </row>
        <row r="138">
          <cell r="B138">
            <v>1</v>
          </cell>
          <cell r="D138" t="str">
            <v>Pas. Pipa air bersih PVC dia 1" KM/WC Terpasang</v>
          </cell>
          <cell r="H138" t="str">
            <v>Supl.BMPK.13.a</v>
          </cell>
          <cell r="I138">
            <v>10</v>
          </cell>
          <cell r="J138" t="str">
            <v>M'</v>
          </cell>
          <cell r="K138">
            <v>74612.5</v>
          </cell>
          <cell r="L138">
            <v>746125</v>
          </cell>
        </row>
        <row r="139">
          <cell r="B139">
            <v>2</v>
          </cell>
          <cell r="D139" t="str">
            <v>Pas. Pipa air limbah PVC 4"</v>
          </cell>
          <cell r="H139" t="str">
            <v>Supl.BMPK.14</v>
          </cell>
          <cell r="I139">
            <v>12.87</v>
          </cell>
          <cell r="J139" t="str">
            <v>M'</v>
          </cell>
          <cell r="K139">
            <v>76785</v>
          </cell>
          <cell r="L139">
            <v>988222.95</v>
          </cell>
        </row>
        <row r="140">
          <cell r="B140">
            <v>3</v>
          </cell>
          <cell r="D140" t="str">
            <v>Pas. Pipa air kotor PVC 4"</v>
          </cell>
          <cell r="H140" t="str">
            <v>Supl.BMPK.14</v>
          </cell>
          <cell r="I140">
            <v>1</v>
          </cell>
          <cell r="J140" t="str">
            <v>M'</v>
          </cell>
          <cell r="K140">
            <v>76785</v>
          </cell>
          <cell r="L140">
            <v>76785</v>
          </cell>
        </row>
        <row r="141">
          <cell r="B141">
            <v>4</v>
          </cell>
          <cell r="D141" t="str">
            <v>Pas. Kran air 1/2" KM/WC Lengkap</v>
          </cell>
          <cell r="H141" t="str">
            <v>Supl.BMPK.13</v>
          </cell>
          <cell r="I141">
            <v>3</v>
          </cell>
          <cell r="J141" t="str">
            <v>Unit</v>
          </cell>
          <cell r="K141">
            <v>91150</v>
          </cell>
          <cell r="L141">
            <v>273450</v>
          </cell>
        </row>
        <row r="142">
          <cell r="B142">
            <v>5</v>
          </cell>
          <cell r="D142" t="str">
            <v>Floor Drain Plastik lengkap terpasang</v>
          </cell>
          <cell r="H142" t="str">
            <v>BP</v>
          </cell>
          <cell r="I142">
            <v>3</v>
          </cell>
          <cell r="J142" t="str">
            <v>Unit</v>
          </cell>
          <cell r="K142">
            <v>48000</v>
          </cell>
          <cell r="L142">
            <v>144000</v>
          </cell>
        </row>
        <row r="143">
          <cell r="B143">
            <v>6</v>
          </cell>
          <cell r="D143" t="str">
            <v>Pas. Bak Air Fiber 80 x 80 Terpasang</v>
          </cell>
          <cell r="H143" t="str">
            <v>Supl.BMPK.10</v>
          </cell>
          <cell r="I143">
            <v>2</v>
          </cell>
          <cell r="J143" t="str">
            <v>Unit</v>
          </cell>
          <cell r="K143">
            <v>468479.07</v>
          </cell>
          <cell r="L143">
            <v>936958.14</v>
          </cell>
        </row>
        <row r="144">
          <cell r="B144">
            <v>7</v>
          </cell>
          <cell r="D144" t="str">
            <v>Pas. Urinoir Keramik lengkap Terpasang</v>
          </cell>
          <cell r="H144" t="str">
            <v>Ls</v>
          </cell>
          <cell r="I144">
            <v>2</v>
          </cell>
          <cell r="J144" t="str">
            <v>Unit</v>
          </cell>
          <cell r="K144">
            <v>1250000</v>
          </cell>
          <cell r="L144">
            <v>2500000</v>
          </cell>
        </row>
        <row r="145">
          <cell r="B145">
            <v>8</v>
          </cell>
          <cell r="D145" t="str">
            <v>Pas. Pipa air bersih PVC dia 1" terpasang</v>
          </cell>
          <cell r="H145" t="str">
            <v>Supl.BMPK.13.a</v>
          </cell>
          <cell r="I145">
            <v>10</v>
          </cell>
          <cell r="J145" t="str">
            <v>M'</v>
          </cell>
          <cell r="K145">
            <v>74612.5</v>
          </cell>
          <cell r="L145">
            <v>746125</v>
          </cell>
        </row>
        <row r="146">
          <cell r="B146">
            <v>9</v>
          </cell>
          <cell r="D146" t="str">
            <v>Pas. Kran air 1/2" Lengkap</v>
          </cell>
          <cell r="H146" t="str">
            <v>Supl.BMPK.13</v>
          </cell>
          <cell r="I146">
            <v>5</v>
          </cell>
          <cell r="J146" t="str">
            <v>Unit</v>
          </cell>
          <cell r="K146">
            <v>91150</v>
          </cell>
          <cell r="L146">
            <v>455750</v>
          </cell>
        </row>
        <row r="147">
          <cell r="B147">
            <v>10</v>
          </cell>
          <cell r="D147" t="str">
            <v xml:space="preserve">Pas. Kloset jongkok keramik lengkap terpasang </v>
          </cell>
          <cell r="H147" t="str">
            <v>Supl.BMPK.6(b)</v>
          </cell>
          <cell r="I147">
            <v>2</v>
          </cell>
          <cell r="J147" t="str">
            <v>Unit</v>
          </cell>
          <cell r="K147">
            <v>170672.34</v>
          </cell>
          <cell r="L147">
            <v>341344.68</v>
          </cell>
        </row>
        <row r="148">
          <cell r="B148">
            <v>11</v>
          </cell>
          <cell r="D148" t="str">
            <v>Pas. Septik Tank &amp; Resapan</v>
          </cell>
          <cell r="H148" t="str">
            <v>Supl.BMPK.8</v>
          </cell>
          <cell r="I148">
            <v>1</v>
          </cell>
          <cell r="J148" t="str">
            <v>Unit</v>
          </cell>
          <cell r="K148">
            <v>4834530.22</v>
          </cell>
          <cell r="L148">
            <v>4834530.22</v>
          </cell>
        </row>
        <row r="149">
          <cell r="D149" t="str">
            <v>SUB TOTAL  V.F</v>
          </cell>
          <cell r="L149">
            <v>12043290.989999998</v>
          </cell>
        </row>
        <row r="150">
          <cell r="B150" t="str">
            <v>V.G</v>
          </cell>
          <cell r="D150" t="str">
            <v>PEKERJAAN KUNCI DAN PENGGANTUNG</v>
          </cell>
        </row>
        <row r="151">
          <cell r="B151">
            <v>1</v>
          </cell>
          <cell r="D151" t="str">
            <v>Pas. Engsel pintu @ 3 bh</v>
          </cell>
          <cell r="H151" t="str">
            <v>Supl.BMPK.2(a)</v>
          </cell>
          <cell r="I151">
            <v>6</v>
          </cell>
          <cell r="J151" t="str">
            <v>bh</v>
          </cell>
          <cell r="K151">
            <v>8266</v>
          </cell>
          <cell r="L151">
            <v>49596</v>
          </cell>
        </row>
        <row r="152">
          <cell r="B152">
            <v>2</v>
          </cell>
          <cell r="D152" t="str">
            <v>Pas. Grendel jendela @ 2 bh</v>
          </cell>
          <cell r="H152" t="str">
            <v>Supl.BMPK.5(a)</v>
          </cell>
          <cell r="I152">
            <v>24</v>
          </cell>
          <cell r="J152" t="str">
            <v>bh</v>
          </cell>
          <cell r="K152">
            <v>6566</v>
          </cell>
          <cell r="L152">
            <v>157584</v>
          </cell>
        </row>
        <row r="153">
          <cell r="B153">
            <v>3</v>
          </cell>
          <cell r="D153" t="str">
            <v>Pas. Grendel pintu</v>
          </cell>
          <cell r="H153" t="str">
            <v>Supl.BMPK.5(a)</v>
          </cell>
          <cell r="I153">
            <v>2</v>
          </cell>
          <cell r="J153" t="str">
            <v>bh</v>
          </cell>
          <cell r="K153">
            <v>6566</v>
          </cell>
          <cell r="L153">
            <v>13132</v>
          </cell>
        </row>
        <row r="154">
          <cell r="B154">
            <v>4</v>
          </cell>
          <cell r="D154" t="str">
            <v>Pas. Hak angin @ 2 bh</v>
          </cell>
          <cell r="H154" t="str">
            <v>Supl.BMPK.4</v>
          </cell>
          <cell r="I154">
            <v>24</v>
          </cell>
          <cell r="J154" t="str">
            <v>bh</v>
          </cell>
          <cell r="K154">
            <v>4066</v>
          </cell>
          <cell r="L154">
            <v>97584</v>
          </cell>
        </row>
        <row r="155">
          <cell r="B155">
            <v>5</v>
          </cell>
          <cell r="D155" t="str">
            <v>Pas. Engsel jendela @ 2 bh</v>
          </cell>
          <cell r="H155" t="str">
            <v>Supl.BMPK.2(a)</v>
          </cell>
          <cell r="I155">
            <v>24</v>
          </cell>
          <cell r="J155" t="str">
            <v>bh</v>
          </cell>
          <cell r="K155">
            <v>8266</v>
          </cell>
          <cell r="L155">
            <v>198384</v>
          </cell>
        </row>
        <row r="156">
          <cell r="B156">
            <v>6</v>
          </cell>
          <cell r="D156" t="str">
            <v>Pas. Tarikan jendela @ 1 bh</v>
          </cell>
          <cell r="H156" t="str">
            <v>Supl.BMPK.3(a)</v>
          </cell>
          <cell r="I156">
            <v>12</v>
          </cell>
          <cell r="J156" t="str">
            <v>bh</v>
          </cell>
          <cell r="K156">
            <v>11066</v>
          </cell>
          <cell r="L156">
            <v>132792</v>
          </cell>
        </row>
        <row r="157">
          <cell r="B157">
            <v>7</v>
          </cell>
          <cell r="D157" t="str">
            <v>Pas. Kunci Tanam 2 Slag kw baik</v>
          </cell>
          <cell r="H157" t="str">
            <v>Supl.BMPK.1(b)</v>
          </cell>
          <cell r="I157">
            <v>1</v>
          </cell>
          <cell r="J157" t="str">
            <v>Unit</v>
          </cell>
          <cell r="K157">
            <v>60000</v>
          </cell>
          <cell r="L157">
            <v>60000</v>
          </cell>
        </row>
        <row r="158">
          <cell r="D158" t="str">
            <v>SUB TOTAL  V.G</v>
          </cell>
          <cell r="L158">
            <v>709072</v>
          </cell>
        </row>
        <row r="159">
          <cell r="B159" t="str">
            <v>V.H</v>
          </cell>
          <cell r="D159" t="str">
            <v>PEKERJAAN INSTALASI LISTRIK</v>
          </cell>
        </row>
        <row r="160">
          <cell r="B160">
            <v>1</v>
          </cell>
          <cell r="D160" t="str">
            <v>Pas. Fitting Down Light</v>
          </cell>
          <cell r="H160" t="str">
            <v>ls</v>
          </cell>
          <cell r="I160">
            <v>8</v>
          </cell>
          <cell r="J160" t="str">
            <v>ttk</v>
          </cell>
          <cell r="K160">
            <v>35000</v>
          </cell>
          <cell r="L160">
            <v>280000</v>
          </cell>
        </row>
        <row r="161">
          <cell r="B161">
            <v>2</v>
          </cell>
          <cell r="D161" t="str">
            <v>Pas. Lampu pijar 40 Watt terpasang</v>
          </cell>
          <cell r="H161" t="str">
            <v>BP</v>
          </cell>
          <cell r="I161">
            <v>1</v>
          </cell>
          <cell r="J161" t="str">
            <v>ttk</v>
          </cell>
          <cell r="K161">
            <v>45000</v>
          </cell>
          <cell r="L161">
            <v>45000</v>
          </cell>
        </row>
        <row r="162">
          <cell r="B162">
            <v>3</v>
          </cell>
          <cell r="D162" t="str">
            <v>Pas. Lampu pijar 15 Watt terpasang Mushola</v>
          </cell>
          <cell r="H162" t="str">
            <v>BP</v>
          </cell>
          <cell r="I162">
            <v>12</v>
          </cell>
          <cell r="J162" t="str">
            <v>ttk</v>
          </cell>
          <cell r="K162">
            <v>45000</v>
          </cell>
          <cell r="L162">
            <v>540000</v>
          </cell>
        </row>
        <row r="163">
          <cell r="B163">
            <v>4</v>
          </cell>
          <cell r="D163" t="str">
            <v>Pas. Lampu pijar 15 Watt terpasang KM/WC</v>
          </cell>
          <cell r="H163" t="str">
            <v>BP</v>
          </cell>
          <cell r="I163">
            <v>5</v>
          </cell>
          <cell r="J163" t="str">
            <v>ttk</v>
          </cell>
          <cell r="K163">
            <v>45000</v>
          </cell>
          <cell r="L163">
            <v>225000</v>
          </cell>
        </row>
        <row r="164">
          <cell r="B164">
            <v>5</v>
          </cell>
          <cell r="D164" t="str">
            <v>Pas. Saklar Ganda Dobel Stop Kontak</v>
          </cell>
          <cell r="H164" t="str">
            <v>ls</v>
          </cell>
          <cell r="I164">
            <v>1</v>
          </cell>
          <cell r="J164" t="str">
            <v>bh</v>
          </cell>
          <cell r="K164">
            <v>15000</v>
          </cell>
          <cell r="L164">
            <v>15000</v>
          </cell>
        </row>
        <row r="165">
          <cell r="B165">
            <v>6</v>
          </cell>
          <cell r="D165" t="str">
            <v>Pas. Stop Kontak</v>
          </cell>
          <cell r="H165" t="str">
            <v>ls</v>
          </cell>
          <cell r="I165">
            <v>1</v>
          </cell>
          <cell r="J165" t="str">
            <v>bh</v>
          </cell>
          <cell r="K165">
            <v>15000</v>
          </cell>
          <cell r="L165">
            <v>15000</v>
          </cell>
        </row>
        <row r="166">
          <cell r="B166">
            <v>7</v>
          </cell>
          <cell r="D166" t="str">
            <v>Pas. Titiik Lampu dll</v>
          </cell>
          <cell r="H166" t="str">
            <v>ls</v>
          </cell>
          <cell r="I166">
            <v>20</v>
          </cell>
          <cell r="J166" t="str">
            <v>ttk</v>
          </cell>
          <cell r="K166">
            <v>140000</v>
          </cell>
          <cell r="L166">
            <v>2800000</v>
          </cell>
        </row>
        <row r="167">
          <cell r="D167" t="str">
            <v>SUB TOTAL  V.H</v>
          </cell>
          <cell r="L167">
            <v>3920000</v>
          </cell>
        </row>
        <row r="168">
          <cell r="L168">
            <v>58922266.980000012</v>
          </cell>
        </row>
        <row r="169">
          <cell r="B169" t="str">
            <v>VI</v>
          </cell>
          <cell r="D169" t="str">
            <v>PEKERJAAN PEMBUANGAN SISA PEKERJAAN</v>
          </cell>
        </row>
        <row r="170">
          <cell r="B170">
            <v>1</v>
          </cell>
          <cell r="D170" t="str">
            <v>Pembuangan Sisa Pekerjaan</v>
          </cell>
          <cell r="H170" t="str">
            <v>Ls</v>
          </cell>
          <cell r="I170">
            <v>1</v>
          </cell>
          <cell r="J170" t="str">
            <v>Unit</v>
          </cell>
          <cell r="K170">
            <v>1000000</v>
          </cell>
          <cell r="L170">
            <v>1000000</v>
          </cell>
        </row>
        <row r="171">
          <cell r="D171" t="str">
            <v>SUB TOTAL  VI</v>
          </cell>
          <cell r="L171">
            <v>1000000</v>
          </cell>
        </row>
        <row r="172">
          <cell r="D172" t="str">
            <v>JUMLAH</v>
          </cell>
          <cell r="L172">
            <v>144750720.41</v>
          </cell>
        </row>
        <row r="173">
          <cell r="D173" t="str">
            <v>PPN (10% X A)</v>
          </cell>
          <cell r="L173">
            <v>14475072.041000001</v>
          </cell>
        </row>
        <row r="174">
          <cell r="D174" t="str">
            <v>JUMLAH  (A+B)</v>
          </cell>
          <cell r="L174">
            <v>159225792.45100001</v>
          </cell>
        </row>
        <row r="175">
          <cell r="D175" t="str">
            <v>JUMLAH DIBULATKAN</v>
          </cell>
          <cell r="L175">
            <v>159225000</v>
          </cell>
        </row>
        <row r="176">
          <cell r="N176" t="str">
            <v>REKAPITULASI RENCANA ANGGARAN BIAYA</v>
          </cell>
        </row>
        <row r="177">
          <cell r="N177" t="str">
            <v>OWNER'S ESTIMATE</v>
          </cell>
        </row>
        <row r="179">
          <cell r="N179" t="str">
            <v>Kegiatan</v>
          </cell>
          <cell r="O179" t="str">
            <v>:</v>
          </cell>
          <cell r="P179" t="str">
            <v>Pembangunan / Pemagaran Gedung Kantor, Gedung Sekolah</v>
          </cell>
        </row>
        <row r="180">
          <cell r="N180" t="str">
            <v>Pekerjaan</v>
          </cell>
          <cell r="O180" t="str">
            <v>:</v>
          </cell>
          <cell r="P180" t="str">
            <v>Pemagaran Kantor Kejaksaan Negeri Bandar Lampung</v>
          </cell>
        </row>
        <row r="181">
          <cell r="N181" t="str">
            <v>Lokasi</v>
          </cell>
          <cell r="O181" t="str">
            <v>:</v>
          </cell>
          <cell r="P181" t="str">
            <v>Kota Bandar Lampung</v>
          </cell>
        </row>
        <row r="182">
          <cell r="N182" t="str">
            <v>Tahun Anggaran</v>
          </cell>
          <cell r="O182" t="str">
            <v>:</v>
          </cell>
          <cell r="P182" t="str">
            <v>2006</v>
          </cell>
        </row>
        <row r="184">
          <cell r="N184" t="str">
            <v>NO.</v>
          </cell>
          <cell r="O184" t="str">
            <v>URAIAN  PEKERJAAN</v>
          </cell>
          <cell r="U184" t="str">
            <v>TOTAL</v>
          </cell>
        </row>
        <row r="185">
          <cell r="U185" t="str">
            <v>HARGA</v>
          </cell>
        </row>
        <row r="186">
          <cell r="U186" t="str">
            <v>(Rp)</v>
          </cell>
        </row>
        <row r="187">
          <cell r="N187" t="str">
            <v>I</v>
          </cell>
          <cell r="P187" t="str">
            <v>PEKERJAAN PERSIAPAN</v>
          </cell>
          <cell r="U187">
            <v>5974434.2000000002</v>
          </cell>
        </row>
        <row r="188">
          <cell r="N188" t="str">
            <v>II</v>
          </cell>
          <cell r="P188" t="str">
            <v>REHAB PAGAR SAMPING KIRI BANGUNAN</v>
          </cell>
          <cell r="U188">
            <v>15414583.209999997</v>
          </cell>
        </row>
        <row r="189">
          <cell r="N189" t="str">
            <v>III</v>
          </cell>
          <cell r="P189" t="str">
            <v>REHAB PAGAR BELAKANG</v>
          </cell>
          <cell r="U189">
            <v>33751449.739999995</v>
          </cell>
        </row>
        <row r="190">
          <cell r="N190" t="str">
            <v>IV</v>
          </cell>
          <cell r="P190" t="str">
            <v>PEMBANGUNAN TUGU PINTU GERBANG</v>
          </cell>
          <cell r="U190">
            <v>29687986.279999997</v>
          </cell>
        </row>
        <row r="191">
          <cell r="N191" t="str">
            <v>V</v>
          </cell>
          <cell r="P191" t="str">
            <v>REHAB MUSHOLA DAN KM/WC</v>
          </cell>
          <cell r="U191">
            <v>58922266.980000012</v>
          </cell>
        </row>
        <row r="192">
          <cell r="P192" t="str">
            <v>V.A</v>
          </cell>
          <cell r="Q192" t="str">
            <v>PEKERJAAN BONGKARAN</v>
          </cell>
          <cell r="R192" t="str">
            <v>=</v>
          </cell>
          <cell r="S192">
            <v>1066450.3400000001</v>
          </cell>
        </row>
        <row r="193">
          <cell r="P193" t="str">
            <v>V.B</v>
          </cell>
          <cell r="Q193" t="str">
            <v>PEKERJAAN GALIAN DAN TANAH</v>
          </cell>
          <cell r="R193" t="str">
            <v>=</v>
          </cell>
          <cell r="S193">
            <v>204534.63</v>
          </cell>
        </row>
        <row r="194">
          <cell r="P194" t="str">
            <v>V.C</v>
          </cell>
          <cell r="Q194" t="str">
            <v>PEKERJAAN PASANGAN</v>
          </cell>
          <cell r="R194" t="str">
            <v>=</v>
          </cell>
          <cell r="S194">
            <v>28185788.870000005</v>
          </cell>
        </row>
        <row r="195">
          <cell r="P195" t="str">
            <v>V.D</v>
          </cell>
          <cell r="Q195" t="str">
            <v xml:space="preserve">PEK. KUSEN &amp; DAUN PINTU </v>
          </cell>
          <cell r="R195" t="str">
            <v>=</v>
          </cell>
          <cell r="S195">
            <v>9649659.0600000005</v>
          </cell>
        </row>
        <row r="196">
          <cell r="P196" t="str">
            <v>V.E</v>
          </cell>
          <cell r="Q196" t="str">
            <v>PEKERJAAN PENGECATAN</v>
          </cell>
          <cell r="R196" t="str">
            <v>=</v>
          </cell>
          <cell r="S196">
            <v>3143471.0900000008</v>
          </cell>
        </row>
        <row r="197">
          <cell r="P197" t="str">
            <v>V.F</v>
          </cell>
          <cell r="Q197" t="str">
            <v>PEKERJAAN INSTALASI AIR &amp; SANITAIR</v>
          </cell>
          <cell r="R197" t="str">
            <v>=</v>
          </cell>
          <cell r="S197">
            <v>12043290.989999998</v>
          </cell>
        </row>
        <row r="198">
          <cell r="P198" t="str">
            <v>V.G</v>
          </cell>
          <cell r="Q198" t="str">
            <v>PEKERJAAN KUNCI DAN PENGGANTUNG</v>
          </cell>
          <cell r="R198" t="str">
            <v>=</v>
          </cell>
          <cell r="S198">
            <v>709072</v>
          </cell>
        </row>
        <row r="199">
          <cell r="P199" t="str">
            <v>V.H</v>
          </cell>
          <cell r="Q199" t="str">
            <v>PEKERJAAN INSTALASI LISTRIK</v>
          </cell>
          <cell r="R199" t="str">
            <v>=</v>
          </cell>
          <cell r="S199">
            <v>3920000</v>
          </cell>
        </row>
        <row r="200">
          <cell r="N200" t="str">
            <v>VI</v>
          </cell>
          <cell r="P200" t="str">
            <v>PEKERJAAN PEMBUANGAN SISA PEKERJAAN</v>
          </cell>
          <cell r="U200">
            <v>1000000</v>
          </cell>
        </row>
        <row r="201">
          <cell r="P201" t="str">
            <v>JUMLAH ( I  s/d.  VI)</v>
          </cell>
          <cell r="U201">
            <v>144750720.41</v>
          </cell>
        </row>
        <row r="202">
          <cell r="P202" t="str">
            <v>PPN 10%</v>
          </cell>
          <cell r="U202">
            <v>14475072.041000001</v>
          </cell>
        </row>
        <row r="203">
          <cell r="P203" t="str">
            <v>TOTAL</v>
          </cell>
          <cell r="U203">
            <v>159225792.45100001</v>
          </cell>
        </row>
        <row r="204">
          <cell r="P204" t="str">
            <v>DIBULATKAN</v>
          </cell>
          <cell r="U204">
            <v>159225000</v>
          </cell>
        </row>
        <row r="206">
          <cell r="N206" t="str">
            <v>Terbilang</v>
          </cell>
          <cell r="O206" t="str">
            <v>:</v>
          </cell>
          <cell r="P206" t="str">
            <v>Seratus Lima Puluh Sembilan Juta Dua Ratus Dua Puluh Lima Ribu Rupiah</v>
          </cell>
        </row>
        <row r="209">
          <cell r="R209" t="str">
            <v>Bandar Lampung, .................2006</v>
          </cell>
        </row>
        <row r="210">
          <cell r="N210" t="str">
            <v>Disetujui</v>
          </cell>
        </row>
        <row r="211">
          <cell r="N211" t="str">
            <v>Pejabat Pembuat Komitmen/Pimpinan Kegiatan</v>
          </cell>
          <cell r="R211" t="str">
            <v>PANITIA PELELANGAN</v>
          </cell>
        </row>
        <row r="217">
          <cell r="N217" t="str">
            <v>A  Z  W  A  R,ST</v>
          </cell>
          <cell r="R217" t="str">
            <v>FAISOL MUCHTAR,ST</v>
          </cell>
        </row>
        <row r="218">
          <cell r="N218" t="str">
            <v>NIP.460020553</v>
          </cell>
          <cell r="R218" t="str">
            <v>NIP. 460021411</v>
          </cell>
        </row>
      </sheetData>
      <sheetData sheetId="16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Kantor Koramil Telukbetung Barat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PERSIAPAN</v>
          </cell>
        </row>
        <row r="13">
          <cell r="B13">
            <v>1</v>
          </cell>
          <cell r="D13" t="str">
            <v>Pembersihan Lokasi</v>
          </cell>
          <cell r="H13" t="str">
            <v>SNI-T-01-1991.1.5</v>
          </cell>
          <cell r="I13">
            <v>72</v>
          </cell>
          <cell r="J13" t="str">
            <v>M2</v>
          </cell>
          <cell r="K13">
            <v>3560</v>
          </cell>
          <cell r="L13">
            <v>256320</v>
          </cell>
        </row>
        <row r="14">
          <cell r="B14">
            <v>2</v>
          </cell>
          <cell r="D14" t="str">
            <v xml:space="preserve">Pasangan Bouwplank </v>
          </cell>
          <cell r="H14" t="str">
            <v>SNI-T-01-1991.1.6</v>
          </cell>
          <cell r="I14">
            <v>25</v>
          </cell>
          <cell r="J14" t="str">
            <v>M1</v>
          </cell>
          <cell r="K14">
            <v>26077.06</v>
          </cell>
          <cell r="L14">
            <v>651926.5</v>
          </cell>
        </row>
        <row r="15">
          <cell r="B15">
            <v>3</v>
          </cell>
          <cell r="D15" t="str">
            <v>Direksi Keet (Sewa)</v>
          </cell>
          <cell r="H15" t="str">
            <v>ls</v>
          </cell>
          <cell r="I15">
            <v>1</v>
          </cell>
          <cell r="J15" t="str">
            <v>Unit</v>
          </cell>
          <cell r="K15">
            <v>250000</v>
          </cell>
          <cell r="L15">
            <v>250000</v>
          </cell>
        </row>
        <row r="16">
          <cell r="B16">
            <v>4</v>
          </cell>
          <cell r="D16" t="str">
            <v>P3K</v>
          </cell>
          <cell r="H16" t="str">
            <v>ls</v>
          </cell>
          <cell r="I16">
            <v>1</v>
          </cell>
          <cell r="J16" t="str">
            <v>Unit</v>
          </cell>
          <cell r="K16">
            <v>200000</v>
          </cell>
          <cell r="L16">
            <v>200000</v>
          </cell>
        </row>
        <row r="17">
          <cell r="B17">
            <v>5</v>
          </cell>
          <cell r="D17" t="str">
            <v>Dokumentasi 0%, 25%, 50% dan 100%</v>
          </cell>
          <cell r="H17" t="str">
            <v>ls</v>
          </cell>
          <cell r="I17">
            <v>1</v>
          </cell>
          <cell r="J17" t="str">
            <v>Unit</v>
          </cell>
          <cell r="K17">
            <v>300000</v>
          </cell>
          <cell r="L17">
            <v>300000</v>
          </cell>
        </row>
        <row r="18">
          <cell r="B18">
            <v>6</v>
          </cell>
          <cell r="D18" t="str">
            <v>Papan Nama Proyek</v>
          </cell>
          <cell r="H18" t="str">
            <v>ls</v>
          </cell>
          <cell r="I18">
            <v>1</v>
          </cell>
          <cell r="J18" t="str">
            <v>Unit</v>
          </cell>
          <cell r="K18">
            <v>500000</v>
          </cell>
          <cell r="L18">
            <v>500000</v>
          </cell>
        </row>
        <row r="19">
          <cell r="D19" t="str">
            <v>SUB TOTAL  I</v>
          </cell>
          <cell r="L19">
            <v>2158246.5</v>
          </cell>
        </row>
        <row r="20">
          <cell r="B20" t="str">
            <v>II</v>
          </cell>
          <cell r="D20" t="str">
            <v>PEKERJAAN GALIAN DAN TANAH</v>
          </cell>
        </row>
        <row r="21">
          <cell r="B21">
            <v>1</v>
          </cell>
          <cell r="D21" t="str">
            <v xml:space="preserve">Pek. Galian tanah lubang pondasi </v>
          </cell>
          <cell r="H21" t="str">
            <v>A.1</v>
          </cell>
          <cell r="I21">
            <v>13.05</v>
          </cell>
          <cell r="J21" t="str">
            <v>M3</v>
          </cell>
          <cell r="K21">
            <v>19775</v>
          </cell>
          <cell r="L21">
            <v>258063.75</v>
          </cell>
        </row>
        <row r="22">
          <cell r="B22">
            <v>2</v>
          </cell>
          <cell r="D22" t="str">
            <v>Pek. Urugan tanah sisi pondasi</v>
          </cell>
          <cell r="H22" t="str">
            <v>A.16</v>
          </cell>
          <cell r="I22">
            <v>3.2629999999999999</v>
          </cell>
          <cell r="J22" t="str">
            <v>M3</v>
          </cell>
          <cell r="K22">
            <v>6660</v>
          </cell>
          <cell r="L22">
            <v>21731.58</v>
          </cell>
        </row>
        <row r="23">
          <cell r="B23">
            <v>3</v>
          </cell>
          <cell r="D23" t="str">
            <v>Pek. Urugan pasir di bawah pondasi t= 5 Cm</v>
          </cell>
          <cell r="H23" t="str">
            <v>A.18</v>
          </cell>
          <cell r="I23">
            <v>0.75</v>
          </cell>
          <cell r="J23" t="str">
            <v>M3</v>
          </cell>
          <cell r="K23">
            <v>146691.20000000001</v>
          </cell>
          <cell r="L23">
            <v>110018.4</v>
          </cell>
        </row>
        <row r="24">
          <cell r="D24" t="str">
            <v>SUB TOTAL  II</v>
          </cell>
          <cell r="L24">
            <v>389813.73</v>
          </cell>
        </row>
        <row r="25">
          <cell r="B25" t="str">
            <v>III</v>
          </cell>
          <cell r="D25" t="str">
            <v>PEKERJAAN PASANGAN DAN BETON</v>
          </cell>
        </row>
        <row r="26">
          <cell r="B26">
            <v>1</v>
          </cell>
          <cell r="D26" t="str">
            <v xml:space="preserve">Pas. Pondasi Batu Belah hitam adk. 1 : 4 </v>
          </cell>
          <cell r="H26" t="str">
            <v>G.32h+G.26(a)</v>
          </cell>
          <cell r="I26">
            <v>8.6999999999999993</v>
          </cell>
          <cell r="J26" t="str">
            <v>M3</v>
          </cell>
          <cell r="K26">
            <v>527127.02</v>
          </cell>
          <cell r="L26">
            <v>4586005.07</v>
          </cell>
        </row>
        <row r="27">
          <cell r="B27">
            <v>2</v>
          </cell>
          <cell r="D27" t="str">
            <v>Pasang Buis Beton Dia 60 L=1 M</v>
          </cell>
          <cell r="H27" t="str">
            <v>Ls</v>
          </cell>
          <cell r="I27">
            <v>11</v>
          </cell>
          <cell r="J27" t="str">
            <v>Unit</v>
          </cell>
          <cell r="K27">
            <v>60000</v>
          </cell>
          <cell r="L27">
            <v>660000</v>
          </cell>
        </row>
        <row r="28">
          <cell r="B28">
            <v>3</v>
          </cell>
          <cell r="D28" t="str">
            <v>Pasang Cerucuk @ = 2 M</v>
          </cell>
          <cell r="H28" t="str">
            <v>Ls</v>
          </cell>
          <cell r="I28">
            <v>60</v>
          </cell>
          <cell r="J28" t="str">
            <v>Btg</v>
          </cell>
          <cell r="K28">
            <v>10000</v>
          </cell>
          <cell r="L28">
            <v>600000</v>
          </cell>
        </row>
        <row r="29">
          <cell r="B29">
            <v>4</v>
          </cell>
          <cell r="D29" t="str">
            <v>Cor Beton Cyclop Adk. 1:3:5</v>
          </cell>
          <cell r="H29" t="str">
            <v>G.44</v>
          </cell>
          <cell r="I29">
            <v>3.08</v>
          </cell>
          <cell r="J29" t="str">
            <v>M3</v>
          </cell>
          <cell r="K29">
            <v>612956.9</v>
          </cell>
          <cell r="L29">
            <v>1887907.25</v>
          </cell>
        </row>
        <row r="30">
          <cell r="B30">
            <v>5</v>
          </cell>
          <cell r="D30" t="str">
            <v>Timbunan Tanah</v>
          </cell>
          <cell r="H30" t="str">
            <v>A.7</v>
          </cell>
          <cell r="I30">
            <v>67.5</v>
          </cell>
          <cell r="J30" t="str">
            <v>M3</v>
          </cell>
          <cell r="K30">
            <v>15320</v>
          </cell>
          <cell r="L30">
            <v>1034100</v>
          </cell>
        </row>
        <row r="31">
          <cell r="B31">
            <v>6</v>
          </cell>
          <cell r="D31" t="str">
            <v>Pas. Sloof 15/25</v>
          </cell>
          <cell r="H31" t="str">
            <v>G.41+3/4 I.2(a)+1/2 F.8</v>
          </cell>
          <cell r="I31">
            <v>2.8130000000000002</v>
          </cell>
          <cell r="J31" t="str">
            <v>M3</v>
          </cell>
          <cell r="K31">
            <v>2649475.14</v>
          </cell>
          <cell r="L31">
            <v>7452973.5700000003</v>
          </cell>
        </row>
        <row r="32">
          <cell r="B32">
            <v>7</v>
          </cell>
          <cell r="D32" t="str">
            <v>Pas. Kolom Praktis12/12 (iap 3 M)</v>
          </cell>
          <cell r="H32" t="str">
            <v>G.41+3/4 I.2(a)+1/2 F.8</v>
          </cell>
          <cell r="I32">
            <v>0.30199999999999999</v>
          </cell>
          <cell r="J32" t="str">
            <v>M3</v>
          </cell>
          <cell r="K32">
            <v>2649475.14</v>
          </cell>
          <cell r="L32">
            <v>800141.49</v>
          </cell>
        </row>
        <row r="33">
          <cell r="B33">
            <v>8</v>
          </cell>
          <cell r="D33" t="str">
            <v>Pas. Kolom 25/25</v>
          </cell>
          <cell r="H33" t="str">
            <v>G.41+3/4 I.2(a)+1/2 F.8</v>
          </cell>
          <cell r="I33">
            <v>1.3129999999999999</v>
          </cell>
          <cell r="J33" t="str">
            <v>M3</v>
          </cell>
          <cell r="K33">
            <v>2649475.14</v>
          </cell>
          <cell r="L33">
            <v>3478760.86</v>
          </cell>
        </row>
        <row r="34">
          <cell r="B34">
            <v>9</v>
          </cell>
          <cell r="D34" t="str">
            <v>Pas. Dinding Bata adk 1:4</v>
          </cell>
          <cell r="H34" t="str">
            <v>G.33h+G.32a</v>
          </cell>
          <cell r="I34">
            <v>6.48</v>
          </cell>
          <cell r="J34" t="str">
            <v>M3</v>
          </cell>
          <cell r="K34">
            <v>383258.81</v>
          </cell>
          <cell r="L34">
            <v>2483517.09</v>
          </cell>
        </row>
        <row r="35">
          <cell r="B35">
            <v>10</v>
          </cell>
          <cell r="D35" t="str">
            <v>Plesteran Dinding adk 1: 4</v>
          </cell>
          <cell r="H35" t="str">
            <v>G.50q+G.48</v>
          </cell>
          <cell r="I35">
            <v>151.47499999999999</v>
          </cell>
          <cell r="J35" t="str">
            <v>M2</v>
          </cell>
          <cell r="K35">
            <v>19133.61</v>
          </cell>
          <cell r="L35">
            <v>2898263.57</v>
          </cell>
        </row>
        <row r="36">
          <cell r="D36" t="str">
            <v>SUB TOTAL  III</v>
          </cell>
          <cell r="L36">
            <v>25881668.899999999</v>
          </cell>
        </row>
        <row r="37">
          <cell r="B37" t="str">
            <v>IV</v>
          </cell>
          <cell r="D37" t="str">
            <v>PEKERJAAN PAGAR/ PINTU  BESI</v>
          </cell>
        </row>
        <row r="38">
          <cell r="B38">
            <v>1</v>
          </cell>
          <cell r="D38" t="str">
            <v xml:space="preserve">Pagar Besi </v>
          </cell>
          <cell r="H38" t="str">
            <v>Supl.BMPK.17A</v>
          </cell>
          <cell r="I38">
            <v>33</v>
          </cell>
          <cell r="J38" t="str">
            <v>M2</v>
          </cell>
          <cell r="K38">
            <v>249511.5</v>
          </cell>
          <cell r="L38">
            <v>8233879.5</v>
          </cell>
        </row>
        <row r="39">
          <cell r="B39">
            <v>2</v>
          </cell>
          <cell r="D39" t="str">
            <v>Pintu Besi Dorong</v>
          </cell>
          <cell r="H39" t="str">
            <v>Supl.BMPK.17</v>
          </cell>
          <cell r="I39">
            <v>7.5</v>
          </cell>
          <cell r="J39" t="str">
            <v>M2</v>
          </cell>
          <cell r="K39">
            <v>340533.33</v>
          </cell>
          <cell r="L39">
            <v>2553999.98</v>
          </cell>
        </row>
        <row r="40">
          <cell r="B40">
            <v>3</v>
          </cell>
          <cell r="D40" t="str">
            <v>Pasang Roda Pintu Dorong</v>
          </cell>
          <cell r="H40" t="str">
            <v>Ls</v>
          </cell>
          <cell r="I40">
            <v>2</v>
          </cell>
          <cell r="J40" t="str">
            <v>Bh</v>
          </cell>
          <cell r="K40">
            <v>15000</v>
          </cell>
          <cell r="L40">
            <v>30000</v>
          </cell>
        </row>
        <row r="41">
          <cell r="B41">
            <v>4</v>
          </cell>
          <cell r="D41" t="str">
            <v>Pasang Rell Pintu Dorong Lengkap</v>
          </cell>
          <cell r="H41" t="str">
            <v>Supl.BMPK.17C</v>
          </cell>
          <cell r="I41">
            <v>11</v>
          </cell>
          <cell r="J41" t="str">
            <v>M'</v>
          </cell>
          <cell r="K41">
            <v>77302.52</v>
          </cell>
          <cell r="L41">
            <v>850327.72</v>
          </cell>
        </row>
        <row r="42">
          <cell r="B42">
            <v>5</v>
          </cell>
          <cell r="D42" t="str">
            <v>Pasang Grendel Pintu Besi</v>
          </cell>
          <cell r="H42" t="str">
            <v>Ls</v>
          </cell>
          <cell r="I42">
            <v>1</v>
          </cell>
          <cell r="J42" t="str">
            <v>Set</v>
          </cell>
          <cell r="K42">
            <v>15000</v>
          </cell>
          <cell r="L42">
            <v>15000</v>
          </cell>
        </row>
        <row r="43">
          <cell r="D43" t="str">
            <v>SUB TOTAL  IV</v>
          </cell>
          <cell r="L43">
            <v>11683207.200000001</v>
          </cell>
        </row>
        <row r="44">
          <cell r="B44" t="str">
            <v>V</v>
          </cell>
          <cell r="D44" t="str">
            <v>PEKERJAAN PEMBUANGAN SISA PEKERJAAN</v>
          </cell>
        </row>
        <row r="45">
          <cell r="B45">
            <v>1</v>
          </cell>
          <cell r="D45" t="str">
            <v>Pembuangan Sisa Pekerjaan</v>
          </cell>
          <cell r="H45" t="str">
            <v>Ls</v>
          </cell>
          <cell r="I45">
            <v>1</v>
          </cell>
          <cell r="J45" t="str">
            <v>Ls</v>
          </cell>
          <cell r="K45">
            <v>200000</v>
          </cell>
          <cell r="L45">
            <v>200000</v>
          </cell>
        </row>
        <row r="46">
          <cell r="D46" t="str">
            <v>SUB TOTAL  V</v>
          </cell>
          <cell r="L46">
            <v>200000</v>
          </cell>
        </row>
        <row r="47">
          <cell r="D47" t="str">
            <v>JUMLAH</v>
          </cell>
          <cell r="L47">
            <v>40312936.329999998</v>
          </cell>
        </row>
        <row r="48">
          <cell r="D48" t="str">
            <v>PPN (10% X A)</v>
          </cell>
          <cell r="L48">
            <v>4031293.6329999999</v>
          </cell>
        </row>
        <row r="49">
          <cell r="D49" t="str">
            <v>JUMLAH  (A+B)</v>
          </cell>
          <cell r="L49">
            <v>44344229.963</v>
          </cell>
        </row>
        <row r="50">
          <cell r="D50" t="str">
            <v>JUMLAH DIBULATKAN</v>
          </cell>
          <cell r="L50">
            <v>44344000</v>
          </cell>
        </row>
        <row r="51">
          <cell r="N51" t="str">
            <v>REKAPITULASI RENCANA ANGGARAN BIAYA</v>
          </cell>
        </row>
        <row r="52">
          <cell r="N52" t="str">
            <v>OWNER'S ESTIMATE</v>
          </cell>
        </row>
        <row r="54">
          <cell r="N54" t="str">
            <v>Kegiatan</v>
          </cell>
          <cell r="O54" t="str">
            <v>:</v>
          </cell>
          <cell r="P54" t="str">
            <v>Pembangunan / Pemagaran Gedung Kantor, Gedung Sekolah</v>
          </cell>
        </row>
        <row r="55">
          <cell r="N55" t="str">
            <v>Pekerjaan</v>
          </cell>
          <cell r="O55" t="str">
            <v>:</v>
          </cell>
          <cell r="P55" t="str">
            <v>Pemagaran Kantor Koramil Telukbetung Barat</v>
          </cell>
        </row>
        <row r="56">
          <cell r="N56" t="str">
            <v>Lokasi</v>
          </cell>
          <cell r="O56" t="str">
            <v>:</v>
          </cell>
          <cell r="P56" t="str">
            <v>Kota Bandar Lampung</v>
          </cell>
        </row>
        <row r="57">
          <cell r="N57" t="str">
            <v>Tahun Anggaran</v>
          </cell>
          <cell r="O57" t="str">
            <v>:</v>
          </cell>
          <cell r="P57" t="str">
            <v>2006</v>
          </cell>
        </row>
        <row r="59">
          <cell r="N59" t="str">
            <v>NO.</v>
          </cell>
          <cell r="O59" t="str">
            <v>URAIAN  PEKERJAAN</v>
          </cell>
          <cell r="U59" t="str">
            <v>TOTAL</v>
          </cell>
        </row>
        <row r="60">
          <cell r="U60" t="str">
            <v>HARGA</v>
          </cell>
        </row>
        <row r="61">
          <cell r="U61" t="str">
            <v>(Rp)</v>
          </cell>
        </row>
        <row r="62">
          <cell r="N62" t="str">
            <v>I</v>
          </cell>
          <cell r="P62" t="str">
            <v>PEKERJAAN PERSIAPAN</v>
          </cell>
          <cell r="U62">
            <v>2158246.5</v>
          </cell>
        </row>
        <row r="63">
          <cell r="N63" t="str">
            <v>II</v>
          </cell>
          <cell r="P63" t="str">
            <v>PEKERJAAN GALIAN DAN TANAH</v>
          </cell>
          <cell r="U63">
            <v>389813.73</v>
          </cell>
        </row>
        <row r="64">
          <cell r="N64" t="str">
            <v>III</v>
          </cell>
          <cell r="P64" t="str">
            <v>PEKERJAAN PASANGAN DAN BETON</v>
          </cell>
          <cell r="U64">
            <v>25881668.899999999</v>
          </cell>
        </row>
        <row r="65">
          <cell r="N65" t="str">
            <v>IV</v>
          </cell>
          <cell r="P65" t="str">
            <v>PEKERJAAN PAGAR/ PINTU  BESI</v>
          </cell>
          <cell r="U65">
            <v>11683207.200000001</v>
          </cell>
        </row>
        <row r="66">
          <cell r="N66" t="str">
            <v>V</v>
          </cell>
          <cell r="P66" t="str">
            <v>PEKERJAAN PEMBUANGAN SISA PEKERJAAN</v>
          </cell>
          <cell r="U66">
            <v>200000</v>
          </cell>
        </row>
        <row r="67">
          <cell r="P67" t="str">
            <v>JUMLAH ( I  s/d.  V)</v>
          </cell>
          <cell r="U67">
            <v>40312936.329999998</v>
          </cell>
        </row>
        <row r="68">
          <cell r="P68" t="str">
            <v>PPN 10%</v>
          </cell>
          <cell r="U68">
            <v>4031293.6329999999</v>
          </cell>
        </row>
        <row r="69">
          <cell r="P69" t="str">
            <v>TOTAL</v>
          </cell>
          <cell r="U69">
            <v>44344229.963</v>
          </cell>
        </row>
        <row r="70">
          <cell r="P70" t="str">
            <v>DIBULATKAN</v>
          </cell>
          <cell r="U70">
            <v>44344000</v>
          </cell>
        </row>
        <row r="72">
          <cell r="N72" t="str">
            <v>Terbilang</v>
          </cell>
          <cell r="O72" t="str">
            <v>:</v>
          </cell>
          <cell r="P72" t="str">
            <v>Empat Puluh Empat Juta Tiga Ratus Empat Puluh Empat Ribu Rupiah</v>
          </cell>
        </row>
        <row r="75">
          <cell r="R75" t="str">
            <v>Bandar Lampung, .................2006</v>
          </cell>
        </row>
        <row r="76">
          <cell r="N76" t="str">
            <v>Disetujui</v>
          </cell>
        </row>
        <row r="77">
          <cell r="N77" t="str">
            <v>Pejabat Pembuat Komitmen/Pimpinan Kegiatan</v>
          </cell>
          <cell r="R77" t="str">
            <v>PANITIA PELELANGAN</v>
          </cell>
        </row>
        <row r="83">
          <cell r="N83" t="str">
            <v>A  Z  W  A  R,ST</v>
          </cell>
          <cell r="R83" t="str">
            <v>FAISOL MUCHTAR,ST</v>
          </cell>
        </row>
        <row r="84">
          <cell r="N84" t="str">
            <v>NIP.460020553</v>
          </cell>
          <cell r="R84" t="str">
            <v>NIP. 460021411</v>
          </cell>
        </row>
      </sheetData>
      <sheetData sheetId="17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dan Pemasangan Paving Block halaman Kantor Kecamatan Tanjung Seneng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PENDAHULUAN</v>
          </cell>
        </row>
        <row r="13">
          <cell r="B13">
            <v>1</v>
          </cell>
          <cell r="D13" t="str">
            <v>Sewa Direksikeet</v>
          </cell>
          <cell r="H13" t="str">
            <v>Ls</v>
          </cell>
          <cell r="I13">
            <v>1</v>
          </cell>
          <cell r="J13" t="str">
            <v>Unit</v>
          </cell>
          <cell r="K13">
            <v>750000</v>
          </cell>
          <cell r="L13">
            <v>750000</v>
          </cell>
        </row>
        <row r="14">
          <cell r="B14">
            <v>2</v>
          </cell>
          <cell r="D14" t="str">
            <v>Pembersihan lapangan</v>
          </cell>
          <cell r="H14" t="str">
            <v>SNI-T-01-1991.1.5</v>
          </cell>
          <cell r="I14">
            <v>517</v>
          </cell>
          <cell r="J14" t="str">
            <v>M2</v>
          </cell>
          <cell r="K14">
            <v>3560</v>
          </cell>
          <cell r="L14">
            <v>1840520</v>
          </cell>
        </row>
        <row r="15">
          <cell r="B15">
            <v>3</v>
          </cell>
          <cell r="D15" t="str">
            <v>Pasang papan Nama Proyek</v>
          </cell>
          <cell r="H15" t="str">
            <v>Ls</v>
          </cell>
          <cell r="I15">
            <v>1</v>
          </cell>
          <cell r="J15" t="str">
            <v>Unit</v>
          </cell>
          <cell r="K15">
            <v>250000</v>
          </cell>
          <cell r="L15">
            <v>250000</v>
          </cell>
        </row>
        <row r="16">
          <cell r="B16">
            <v>4</v>
          </cell>
          <cell r="D16" t="str">
            <v>Biaya obat-obatan P 3 K</v>
          </cell>
          <cell r="H16" t="str">
            <v>Ls</v>
          </cell>
          <cell r="I16">
            <v>1</v>
          </cell>
          <cell r="J16" t="str">
            <v>Unit</v>
          </cell>
          <cell r="K16">
            <v>200000</v>
          </cell>
          <cell r="L16">
            <v>200000</v>
          </cell>
        </row>
        <row r="17">
          <cell r="B17">
            <v>5</v>
          </cell>
          <cell r="D17" t="str">
            <v>Foto Dokumentasi  0%, 50%, 100%</v>
          </cell>
          <cell r="H17" t="str">
            <v>Ls</v>
          </cell>
          <cell r="I17">
            <v>1</v>
          </cell>
          <cell r="J17" t="str">
            <v>Unit</v>
          </cell>
          <cell r="K17">
            <v>300000</v>
          </cell>
          <cell r="L17">
            <v>300000</v>
          </cell>
        </row>
        <row r="18">
          <cell r="B18">
            <v>6</v>
          </cell>
          <cell r="D18" t="str">
            <v>Mobilisasi</v>
          </cell>
          <cell r="H18" t="str">
            <v>Ls</v>
          </cell>
          <cell r="I18">
            <v>1</v>
          </cell>
          <cell r="J18" t="str">
            <v>Unit</v>
          </cell>
          <cell r="K18">
            <v>500000</v>
          </cell>
          <cell r="L18">
            <v>500000</v>
          </cell>
        </row>
        <row r="19">
          <cell r="D19" t="str">
            <v>SUB TOTAL  I</v>
          </cell>
          <cell r="L19">
            <v>3840520</v>
          </cell>
        </row>
        <row r="21">
          <cell r="B21" t="str">
            <v>II</v>
          </cell>
          <cell r="D21" t="str">
            <v>PEKERJAAN  PERSIAPAN</v>
          </cell>
        </row>
        <row r="22">
          <cell r="B22">
            <v>1</v>
          </cell>
          <cell r="D22" t="str">
            <v>Galian tanah  pondasi</v>
          </cell>
          <cell r="H22" t="str">
            <v>A.1</v>
          </cell>
          <cell r="I22">
            <v>44.469000000000001</v>
          </cell>
          <cell r="J22" t="str">
            <v>M3</v>
          </cell>
          <cell r="K22">
            <v>19775</v>
          </cell>
          <cell r="L22">
            <v>879374.48</v>
          </cell>
        </row>
        <row r="23">
          <cell r="B23">
            <v>2</v>
          </cell>
          <cell r="D23" t="str">
            <v>Urugan tanah kembali</v>
          </cell>
          <cell r="H23" t="str">
            <v>A.16</v>
          </cell>
          <cell r="I23">
            <v>6.9</v>
          </cell>
          <cell r="J23" t="str">
            <v>M3</v>
          </cell>
          <cell r="K23">
            <v>6660</v>
          </cell>
          <cell r="L23">
            <v>45954</v>
          </cell>
        </row>
        <row r="24">
          <cell r="B24">
            <v>3</v>
          </cell>
          <cell r="D24" t="str">
            <v>Timbunan pasir bawah pondasi menerus &amp; lantai</v>
          </cell>
          <cell r="H24" t="str">
            <v>A.18</v>
          </cell>
          <cell r="I24">
            <v>3.45</v>
          </cell>
          <cell r="J24" t="str">
            <v>M3</v>
          </cell>
          <cell r="K24">
            <v>146691.20000000001</v>
          </cell>
          <cell r="L24">
            <v>506084.64</v>
          </cell>
        </row>
        <row r="25">
          <cell r="D25" t="str">
            <v>SUB TOTAL  II</v>
          </cell>
          <cell r="L25">
            <v>1431413.12</v>
          </cell>
        </row>
        <row r="27">
          <cell r="B27" t="str">
            <v>III</v>
          </cell>
          <cell r="D27" t="str">
            <v>PEKERJAAN BATU DAN BETON</v>
          </cell>
        </row>
        <row r="28">
          <cell r="B28">
            <v>1</v>
          </cell>
          <cell r="D28" t="str">
            <v>Pasang Batu Kosong /Aamstamping</v>
          </cell>
          <cell r="H28" t="str">
            <v>G.2</v>
          </cell>
          <cell r="I28">
            <v>6.2110000000000003</v>
          </cell>
          <cell r="J28" t="str">
            <v>M3</v>
          </cell>
          <cell r="K28">
            <v>222591</v>
          </cell>
          <cell r="L28">
            <v>1382512.7</v>
          </cell>
        </row>
        <row r="29">
          <cell r="B29">
            <v>2</v>
          </cell>
          <cell r="D29" t="str">
            <v>Pasang Pondasi Batu Belah putih, Adk 1 : 4</v>
          </cell>
          <cell r="H29" t="str">
            <v>G.32h+G.26(b)</v>
          </cell>
          <cell r="I29">
            <v>26.495999999999999</v>
          </cell>
          <cell r="J29" t="str">
            <v>M3</v>
          </cell>
          <cell r="K29">
            <v>503127.02</v>
          </cell>
          <cell r="L29">
            <v>13330853.52</v>
          </cell>
        </row>
        <row r="30">
          <cell r="B30">
            <v>3</v>
          </cell>
          <cell r="D30" t="str">
            <v>Pasang Sloof 10/10, Beton Bertulang</v>
          </cell>
          <cell r="H30" t="str">
            <v>G.41</v>
          </cell>
          <cell r="I30">
            <v>1.38</v>
          </cell>
          <cell r="J30" t="str">
            <v>M3</v>
          </cell>
          <cell r="K30">
            <v>701589.14</v>
          </cell>
          <cell r="L30">
            <v>968193.01</v>
          </cell>
        </row>
        <row r="31">
          <cell r="B31">
            <v>4</v>
          </cell>
          <cell r="D31" t="str">
            <v>Pasang Kolom 10/10 Beton Bertulang</v>
          </cell>
          <cell r="H31" t="str">
            <v>G.41</v>
          </cell>
          <cell r="I31">
            <v>0.55200000000000005</v>
          </cell>
          <cell r="J31" t="str">
            <v>M3</v>
          </cell>
          <cell r="K31">
            <v>701589.14</v>
          </cell>
          <cell r="L31">
            <v>387277.21</v>
          </cell>
        </row>
        <row r="32">
          <cell r="B32">
            <v>5</v>
          </cell>
          <cell r="D32" t="str">
            <v>Pembesian untuk beton</v>
          </cell>
          <cell r="H32" t="str">
            <v>3/4 I.2(a)</v>
          </cell>
          <cell r="I32">
            <v>1.9319999999999999</v>
          </cell>
          <cell r="J32" t="str">
            <v>M3</v>
          </cell>
          <cell r="K32">
            <v>1446446</v>
          </cell>
          <cell r="L32">
            <v>2794533.67</v>
          </cell>
        </row>
        <row r="33">
          <cell r="D33" t="str">
            <v>SUB TOTAL  III</v>
          </cell>
          <cell r="L33">
            <v>18863370.109999999</v>
          </cell>
        </row>
        <row r="35">
          <cell r="B35" t="str">
            <v>IV</v>
          </cell>
          <cell r="D35" t="str">
            <v>PEKERJAAN PASANGAN</v>
          </cell>
        </row>
        <row r="36">
          <cell r="B36">
            <v>1</v>
          </cell>
          <cell r="D36" t="str">
            <v>Pasangan paving blok UNI untuk halaman parkir</v>
          </cell>
          <cell r="H36" t="str">
            <v>G.60.1(a)</v>
          </cell>
          <cell r="I36">
            <v>517</v>
          </cell>
          <cell r="J36" t="str">
            <v>M2</v>
          </cell>
          <cell r="K36">
            <v>78015.100000000006</v>
          </cell>
          <cell r="L36">
            <v>40333806.700000003</v>
          </cell>
        </row>
        <row r="37">
          <cell r="B37">
            <v>2</v>
          </cell>
          <cell r="D37" t="str">
            <v>Pasangan kanstin</v>
          </cell>
          <cell r="H37" t="str">
            <v>Supl.IX.3</v>
          </cell>
          <cell r="I37">
            <v>235</v>
          </cell>
          <cell r="J37" t="str">
            <v>M1</v>
          </cell>
          <cell r="K37">
            <v>31775.54</v>
          </cell>
          <cell r="L37">
            <v>7467251.9000000004</v>
          </cell>
        </row>
        <row r="38">
          <cell r="B38">
            <v>3</v>
          </cell>
          <cell r="D38" t="str">
            <v>Pasangan Batu muka pagar depan</v>
          </cell>
          <cell r="H38" t="str">
            <v>G.32m</v>
          </cell>
          <cell r="I38">
            <v>4.68</v>
          </cell>
          <cell r="J38" t="str">
            <v>M2</v>
          </cell>
          <cell r="K38">
            <v>54447.040000000001</v>
          </cell>
          <cell r="L38">
            <v>254812.15</v>
          </cell>
        </row>
        <row r="39">
          <cell r="B39">
            <v>4</v>
          </cell>
          <cell r="D39" t="str">
            <v>Profil semen pagar depan</v>
          </cell>
          <cell r="H39" t="str">
            <v>Supl.38</v>
          </cell>
          <cell r="I39">
            <v>46.8</v>
          </cell>
          <cell r="J39" t="str">
            <v>M1</v>
          </cell>
          <cell r="K39">
            <v>75102.25</v>
          </cell>
          <cell r="L39">
            <v>3514785.3</v>
          </cell>
        </row>
        <row r="40">
          <cell r="B40">
            <v>5</v>
          </cell>
          <cell r="D40" t="str">
            <v>Pasangan dinding bata adk.1:4</v>
          </cell>
          <cell r="H40" t="str">
            <v>G.33h+G.32a</v>
          </cell>
          <cell r="I40">
            <v>7.8029999999999999</v>
          </cell>
          <cell r="J40" t="str">
            <v>M3</v>
          </cell>
          <cell r="K40">
            <v>383258.81</v>
          </cell>
          <cell r="L40">
            <v>2990568.49</v>
          </cell>
        </row>
        <row r="41">
          <cell r="B41">
            <v>6</v>
          </cell>
          <cell r="D41" t="str">
            <v>Pasangan Plesteran adk.1:4</v>
          </cell>
          <cell r="H41" t="str">
            <v>G.50q+G.48</v>
          </cell>
          <cell r="I41">
            <v>156.06</v>
          </cell>
          <cell r="J41" t="str">
            <v>M2</v>
          </cell>
          <cell r="K41">
            <v>19133.61</v>
          </cell>
          <cell r="L41">
            <v>2985991.18</v>
          </cell>
        </row>
        <row r="42">
          <cell r="D42" t="str">
            <v>SUB TOTAL  IV</v>
          </cell>
          <cell r="L42">
            <v>57547215.719999999</v>
          </cell>
        </row>
        <row r="44">
          <cell r="B44" t="str">
            <v>V</v>
          </cell>
          <cell r="D44" t="str">
            <v>PEKERJAAN KAYU / PINTU DAN JENDELA</v>
          </cell>
        </row>
        <row r="45">
          <cell r="B45">
            <v>1</v>
          </cell>
          <cell r="D45" t="str">
            <v>Pek. Pintu Pagar</v>
          </cell>
          <cell r="H45" t="str">
            <v>Supl.BMPK.17</v>
          </cell>
          <cell r="I45">
            <v>7.15</v>
          </cell>
          <cell r="J45" t="str">
            <v>M2</v>
          </cell>
          <cell r="K45">
            <v>340533.33</v>
          </cell>
          <cell r="L45">
            <v>2434813.31</v>
          </cell>
        </row>
        <row r="46">
          <cell r="B46">
            <v>2</v>
          </cell>
          <cell r="D46" t="str">
            <v>Pek. Pagar BRC 6 mm</v>
          </cell>
          <cell r="H46" t="str">
            <v>dihitung</v>
          </cell>
          <cell r="I46">
            <v>64.8</v>
          </cell>
          <cell r="J46" t="str">
            <v>M2</v>
          </cell>
          <cell r="K46">
            <v>95000</v>
          </cell>
          <cell r="L46">
            <v>6156000</v>
          </cell>
        </row>
        <row r="47">
          <cell r="D47" t="str">
            <v>SUB TOTAL  V</v>
          </cell>
          <cell r="L47">
            <v>8590813.3100000005</v>
          </cell>
        </row>
        <row r="49">
          <cell r="B49" t="str">
            <v>VI</v>
          </cell>
          <cell r="D49" t="str">
            <v>PEKERJAAN  PENGECETAN</v>
          </cell>
        </row>
        <row r="50">
          <cell r="B50">
            <v>1</v>
          </cell>
          <cell r="D50" t="str">
            <v>Cat Dinding tembok</v>
          </cell>
          <cell r="H50" t="str">
            <v>G.53.1</v>
          </cell>
          <cell r="I50">
            <v>156.06</v>
          </cell>
          <cell r="J50" t="str">
            <v>M2</v>
          </cell>
          <cell r="K50">
            <v>7561</v>
          </cell>
          <cell r="L50">
            <v>1179969.6599999999</v>
          </cell>
        </row>
        <row r="51">
          <cell r="D51" t="str">
            <v>SUB TOTAL  VI</v>
          </cell>
          <cell r="L51">
            <v>1179969.6599999999</v>
          </cell>
        </row>
        <row r="52">
          <cell r="D52" t="str">
            <v>JUMLAH</v>
          </cell>
          <cell r="L52">
            <v>91453301.920000002</v>
          </cell>
        </row>
        <row r="53">
          <cell r="D53" t="str">
            <v>PPN (10% X A)</v>
          </cell>
          <cell r="L53">
            <v>9145330.1919999998</v>
          </cell>
        </row>
        <row r="54">
          <cell r="D54" t="str">
            <v>JUMLAH  (A+B)</v>
          </cell>
          <cell r="L54">
            <v>100598632.112</v>
          </cell>
        </row>
        <row r="55">
          <cell r="D55" t="str">
            <v>JUMLAH DIBULATKAN</v>
          </cell>
          <cell r="L55">
            <v>100598000</v>
          </cell>
        </row>
        <row r="56">
          <cell r="N56" t="str">
            <v>REKAPITULASI RENCANA ANGGARAN BIAYA</v>
          </cell>
        </row>
        <row r="57">
          <cell r="N57" t="str">
            <v>OWNER'S ESTIMATE</v>
          </cell>
        </row>
        <row r="59">
          <cell r="N59" t="str">
            <v>Kegiatan</v>
          </cell>
          <cell r="O59" t="str">
            <v>:</v>
          </cell>
          <cell r="P59" t="str">
            <v>Pembangunan / Pemagaran Gedung Kantor, Gedung Sekolah</v>
          </cell>
        </row>
        <row r="60">
          <cell r="N60" t="str">
            <v>Pekerjaan</v>
          </cell>
          <cell r="O60" t="str">
            <v>:</v>
          </cell>
          <cell r="P60" t="str">
            <v>Pemagaran dan Pemasangan Paving Block halaman Kantor Kecamatan Tanjung Seneng</v>
          </cell>
        </row>
        <row r="61">
          <cell r="N61" t="str">
            <v>Lokasi</v>
          </cell>
          <cell r="O61" t="str">
            <v>:</v>
          </cell>
          <cell r="P61" t="str">
            <v>Kota Bandar Lampung</v>
          </cell>
        </row>
        <row r="62">
          <cell r="N62" t="str">
            <v>Tahun Anggaran</v>
          </cell>
          <cell r="O62" t="str">
            <v>:</v>
          </cell>
          <cell r="P62" t="str">
            <v>2006</v>
          </cell>
        </row>
        <row r="64">
          <cell r="N64" t="str">
            <v>NO.</v>
          </cell>
          <cell r="O64" t="str">
            <v>URAIAN  PEKERJAAN</v>
          </cell>
          <cell r="U64" t="str">
            <v>TOTAL</v>
          </cell>
        </row>
        <row r="65">
          <cell r="U65" t="str">
            <v>HARGA</v>
          </cell>
        </row>
        <row r="66">
          <cell r="U66" t="str">
            <v>(Rp)</v>
          </cell>
        </row>
        <row r="67">
          <cell r="N67" t="str">
            <v>I</v>
          </cell>
          <cell r="P67" t="str">
            <v>PEKERJAAN PENDAHULUAN</v>
          </cell>
          <cell r="U67">
            <v>3840520</v>
          </cell>
        </row>
        <row r="68">
          <cell r="N68" t="str">
            <v>II</v>
          </cell>
          <cell r="P68" t="str">
            <v>PEKERJAAN  PERSIAPAN</v>
          </cell>
          <cell r="U68">
            <v>1431413.12</v>
          </cell>
        </row>
        <row r="69">
          <cell r="N69" t="str">
            <v>III</v>
          </cell>
          <cell r="P69" t="str">
            <v>PEKERJAAN BATU DAN BETON</v>
          </cell>
          <cell r="U69">
            <v>18863370.109999999</v>
          </cell>
        </row>
        <row r="70">
          <cell r="N70" t="str">
            <v>IV</v>
          </cell>
          <cell r="P70" t="str">
            <v>PEKERJAAN PASANGAN</v>
          </cell>
          <cell r="U70">
            <v>57547215.719999999</v>
          </cell>
        </row>
        <row r="71">
          <cell r="N71" t="str">
            <v>V</v>
          </cell>
          <cell r="P71" t="str">
            <v>PEKERJAAN KAYU / PINTU DAN JENDELA</v>
          </cell>
          <cell r="U71">
            <v>8590813.3100000005</v>
          </cell>
        </row>
        <row r="72">
          <cell r="N72" t="str">
            <v>VI</v>
          </cell>
          <cell r="P72" t="str">
            <v>PEKERJAAN  PENGECETAN</v>
          </cell>
          <cell r="U72">
            <v>1179969.6599999999</v>
          </cell>
        </row>
        <row r="73">
          <cell r="P73" t="str">
            <v>JUMLAH ( I  s/d.  VI)</v>
          </cell>
          <cell r="U73">
            <v>91453301.920000002</v>
          </cell>
        </row>
        <row r="74">
          <cell r="P74" t="str">
            <v>PPN 10%</v>
          </cell>
          <cell r="U74">
            <v>9145330.1919999998</v>
          </cell>
        </row>
        <row r="75">
          <cell r="P75" t="str">
            <v>TOTAL</v>
          </cell>
          <cell r="U75">
            <v>100598632.112</v>
          </cell>
        </row>
        <row r="76">
          <cell r="P76" t="str">
            <v>DIBULATKAN</v>
          </cell>
          <cell r="U76">
            <v>100598000</v>
          </cell>
        </row>
        <row r="78">
          <cell r="N78" t="str">
            <v>Terbilang</v>
          </cell>
          <cell r="O78" t="str">
            <v>:</v>
          </cell>
          <cell r="P78" t="str">
            <v>Seratus Juta Lima Ratus Sembilan Puluh Delapan Ribu Rupiah</v>
          </cell>
        </row>
        <row r="81">
          <cell r="R81" t="str">
            <v>Bandar Lampung, .................2006</v>
          </cell>
        </row>
        <row r="82">
          <cell r="N82" t="str">
            <v>Disetujui</v>
          </cell>
        </row>
        <row r="83">
          <cell r="N83" t="str">
            <v>Pejabat Pembuat Komitmen/Pimpinan Kegiatan</v>
          </cell>
          <cell r="R83" t="str">
            <v>PANITIA PELELANGAN</v>
          </cell>
        </row>
        <row r="89">
          <cell r="N89" t="str">
            <v>A  Z  W  A  R,ST</v>
          </cell>
          <cell r="R89" t="str">
            <v>FAISOL MUCHTAR,ST</v>
          </cell>
        </row>
        <row r="90">
          <cell r="N90" t="str">
            <v>NIP.460020553</v>
          </cell>
          <cell r="R90" t="str">
            <v>NIP. 460021411</v>
          </cell>
        </row>
      </sheetData>
      <sheetData sheetId="18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dan Pemasangan Paving Block SD Negeri 1 dan  SD Negeri 3 Palapa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PENDAHULUAN</v>
          </cell>
        </row>
        <row r="13">
          <cell r="B13">
            <v>1</v>
          </cell>
          <cell r="D13" t="str">
            <v>Sewa Direksikeet</v>
          </cell>
          <cell r="H13" t="str">
            <v>Ls</v>
          </cell>
          <cell r="I13">
            <v>1</v>
          </cell>
          <cell r="J13" t="str">
            <v>Unit</v>
          </cell>
          <cell r="K13">
            <v>950000</v>
          </cell>
          <cell r="L13">
            <v>950000</v>
          </cell>
        </row>
        <row r="14">
          <cell r="B14">
            <v>2</v>
          </cell>
          <cell r="D14" t="str">
            <v>Pengukuran</v>
          </cell>
          <cell r="H14" t="str">
            <v>SNI-T-01-1991.1.6</v>
          </cell>
          <cell r="I14">
            <v>85.5</v>
          </cell>
          <cell r="J14" t="str">
            <v>M1</v>
          </cell>
          <cell r="K14">
            <v>26077.06</v>
          </cell>
          <cell r="L14">
            <v>2229588.63</v>
          </cell>
        </row>
        <row r="15">
          <cell r="B15">
            <v>3</v>
          </cell>
          <cell r="D15" t="str">
            <v>Pembersihan lokasi pekerjaan</v>
          </cell>
          <cell r="H15" t="str">
            <v>SNI-T-01-1991.1.5</v>
          </cell>
          <cell r="I15">
            <v>300</v>
          </cell>
          <cell r="J15" t="str">
            <v>M2</v>
          </cell>
          <cell r="K15">
            <v>3560</v>
          </cell>
          <cell r="L15">
            <v>1068000</v>
          </cell>
        </row>
        <row r="16">
          <cell r="B16">
            <v>4</v>
          </cell>
          <cell r="D16" t="str">
            <v>Pasang papan Nama Proyek</v>
          </cell>
          <cell r="H16" t="str">
            <v>Ls</v>
          </cell>
          <cell r="I16">
            <v>1</v>
          </cell>
          <cell r="J16" t="str">
            <v>Unit</v>
          </cell>
          <cell r="K16">
            <v>250000</v>
          </cell>
          <cell r="L16">
            <v>250000</v>
          </cell>
        </row>
        <row r="17">
          <cell r="B17">
            <v>5</v>
          </cell>
          <cell r="D17" t="str">
            <v>Biaya obat-obatan P 3 K</v>
          </cell>
          <cell r="H17" t="str">
            <v>Ls</v>
          </cell>
          <cell r="I17">
            <v>1</v>
          </cell>
          <cell r="J17" t="str">
            <v>Unit</v>
          </cell>
          <cell r="K17">
            <v>200000</v>
          </cell>
          <cell r="L17">
            <v>200000</v>
          </cell>
        </row>
        <row r="18">
          <cell r="B18">
            <v>6</v>
          </cell>
          <cell r="D18" t="str">
            <v>Foto Dokumentasi  0%, 50%, 100%</v>
          </cell>
          <cell r="H18" t="str">
            <v>Ls</v>
          </cell>
          <cell r="I18">
            <v>1</v>
          </cell>
          <cell r="J18" t="str">
            <v>Unit</v>
          </cell>
          <cell r="K18">
            <v>365000</v>
          </cell>
          <cell r="L18">
            <v>365000</v>
          </cell>
        </row>
        <row r="19">
          <cell r="B19">
            <v>7</v>
          </cell>
          <cell r="D19" t="str">
            <v>Mobilisasi</v>
          </cell>
          <cell r="H19" t="str">
            <v>Ls</v>
          </cell>
          <cell r="I19">
            <v>1</v>
          </cell>
          <cell r="J19" t="str">
            <v>Unit</v>
          </cell>
          <cell r="K19">
            <v>650000</v>
          </cell>
          <cell r="L19">
            <v>650000</v>
          </cell>
        </row>
        <row r="20">
          <cell r="D20" t="str">
            <v>SUB TOTAL  I</v>
          </cell>
          <cell r="L20">
            <v>5712588.6299999999</v>
          </cell>
        </row>
        <row r="22">
          <cell r="B22" t="str">
            <v>II</v>
          </cell>
          <cell r="D22" t="str">
            <v>PEKERJAAN  PERSIAPAN</v>
          </cell>
        </row>
        <row r="23">
          <cell r="B23">
            <v>1</v>
          </cell>
          <cell r="D23" t="str">
            <v>Bongkaran tembok</v>
          </cell>
          <cell r="H23" t="str">
            <v>L.3</v>
          </cell>
          <cell r="I23">
            <v>18.806000000000001</v>
          </cell>
          <cell r="J23" t="str">
            <v>M3</v>
          </cell>
          <cell r="K23">
            <v>116400</v>
          </cell>
          <cell r="L23">
            <v>2189018.4</v>
          </cell>
        </row>
        <row r="24">
          <cell r="B24">
            <v>2</v>
          </cell>
          <cell r="D24" t="str">
            <v>Galian tanah  pondasi</v>
          </cell>
          <cell r="H24" t="str">
            <v>A.1</v>
          </cell>
          <cell r="I24">
            <v>43.424999999999997</v>
          </cell>
          <cell r="J24" t="str">
            <v>M3</v>
          </cell>
          <cell r="K24">
            <v>19775</v>
          </cell>
          <cell r="L24">
            <v>858729.38</v>
          </cell>
        </row>
        <row r="25">
          <cell r="B25">
            <v>3</v>
          </cell>
          <cell r="D25" t="str">
            <v>Urugan tanah kembali</v>
          </cell>
          <cell r="H25" t="str">
            <v>A.16</v>
          </cell>
          <cell r="I25">
            <v>8.6850000000000005</v>
          </cell>
          <cell r="J25" t="str">
            <v>M3</v>
          </cell>
          <cell r="K25">
            <v>6660</v>
          </cell>
          <cell r="L25">
            <v>57842.1</v>
          </cell>
        </row>
        <row r="26">
          <cell r="B26">
            <v>4</v>
          </cell>
          <cell r="D26" t="str">
            <v>Timbunan pasir bawah pondasi menerus &amp; lantai</v>
          </cell>
          <cell r="H26" t="str">
            <v>A.18</v>
          </cell>
          <cell r="I26">
            <v>2.895</v>
          </cell>
          <cell r="J26" t="str">
            <v>M3</v>
          </cell>
          <cell r="K26">
            <v>146691.20000000001</v>
          </cell>
          <cell r="L26">
            <v>424671.02</v>
          </cell>
        </row>
        <row r="27">
          <cell r="D27" t="str">
            <v>SUB TOTAL  II</v>
          </cell>
          <cell r="L27">
            <v>3530260.9</v>
          </cell>
        </row>
        <row r="29">
          <cell r="B29" t="str">
            <v>III</v>
          </cell>
          <cell r="D29" t="str">
            <v>PEKERJAAN BATU DAN BETON</v>
          </cell>
        </row>
        <row r="30">
          <cell r="B30">
            <v>1</v>
          </cell>
          <cell r="D30" t="str">
            <v>Pasang Batu Kosong /Aamstamping</v>
          </cell>
          <cell r="H30" t="str">
            <v>G.2</v>
          </cell>
          <cell r="I30">
            <v>5.79</v>
          </cell>
          <cell r="J30" t="str">
            <v>M3</v>
          </cell>
          <cell r="K30">
            <v>222591</v>
          </cell>
          <cell r="L30">
            <v>1288801.8899999999</v>
          </cell>
        </row>
        <row r="31">
          <cell r="B31">
            <v>2</v>
          </cell>
          <cell r="D31" t="str">
            <v>Pasang pondasi batu belah putih Adk 1 : 3</v>
          </cell>
          <cell r="H31" t="str">
            <v>G.32h+G.26(b)</v>
          </cell>
          <cell r="I31">
            <v>26.055</v>
          </cell>
          <cell r="J31" t="str">
            <v>M3</v>
          </cell>
          <cell r="K31">
            <v>503127.02</v>
          </cell>
          <cell r="L31">
            <v>13108974.51</v>
          </cell>
        </row>
        <row r="32">
          <cell r="B32">
            <v>3</v>
          </cell>
          <cell r="D32" t="str">
            <v>Pasangan sloof`12/20, beton bertulang</v>
          </cell>
          <cell r="H32" t="str">
            <v>G.41</v>
          </cell>
          <cell r="I32">
            <v>2.3159999999999998</v>
          </cell>
          <cell r="J32" t="str">
            <v>M3</v>
          </cell>
          <cell r="K32">
            <v>701589.14</v>
          </cell>
          <cell r="L32">
            <v>1624880.45</v>
          </cell>
        </row>
        <row r="33">
          <cell r="B33">
            <v>4</v>
          </cell>
          <cell r="D33" t="str">
            <v>Pasangan kolom 15/20 beton bertulang</v>
          </cell>
          <cell r="H33" t="str">
            <v>G.41</v>
          </cell>
          <cell r="I33">
            <v>1.3859999999999999</v>
          </cell>
          <cell r="J33" t="str">
            <v>M3</v>
          </cell>
          <cell r="K33">
            <v>701589.14</v>
          </cell>
          <cell r="L33">
            <v>972402.55</v>
          </cell>
        </row>
        <row r="34">
          <cell r="B34">
            <v>5</v>
          </cell>
          <cell r="D34" t="str">
            <v>Pembesian untuk beton</v>
          </cell>
          <cell r="H34" t="str">
            <v>3/4 I.2(a)</v>
          </cell>
          <cell r="I34">
            <v>3.702</v>
          </cell>
          <cell r="J34" t="str">
            <v>M3</v>
          </cell>
          <cell r="K34">
            <v>1446446</v>
          </cell>
          <cell r="L34">
            <v>5354743.09</v>
          </cell>
        </row>
        <row r="35">
          <cell r="B35">
            <v>6</v>
          </cell>
          <cell r="D35" t="str">
            <v>Pek. Profil semen</v>
          </cell>
          <cell r="H35" t="str">
            <v>Supl.38</v>
          </cell>
          <cell r="I35">
            <v>98.7</v>
          </cell>
          <cell r="J35" t="str">
            <v>M3</v>
          </cell>
          <cell r="K35">
            <v>75102.25</v>
          </cell>
          <cell r="L35">
            <v>7412592.0800000001</v>
          </cell>
        </row>
        <row r="36">
          <cell r="D36" t="str">
            <v>SUB TOTAL  III</v>
          </cell>
          <cell r="L36">
            <v>29762394.57</v>
          </cell>
        </row>
        <row r="38">
          <cell r="B38" t="str">
            <v>IV</v>
          </cell>
          <cell r="D38" t="str">
            <v>PEKERJAAN PASANGAN</v>
          </cell>
        </row>
        <row r="39">
          <cell r="B39">
            <v>1</v>
          </cell>
          <cell r="D39" t="str">
            <v xml:space="preserve">Pasangan Pavong Block </v>
          </cell>
          <cell r="H39" t="str">
            <v>G.60.1(b)</v>
          </cell>
          <cell r="I39">
            <v>475.75</v>
          </cell>
          <cell r="J39" t="str">
            <v>M2</v>
          </cell>
          <cell r="K39">
            <v>56815.1</v>
          </cell>
          <cell r="L39">
            <v>27029783.829999998</v>
          </cell>
        </row>
        <row r="40">
          <cell r="B40">
            <v>2</v>
          </cell>
          <cell r="D40" t="str">
            <v>Pasangan kanstin</v>
          </cell>
          <cell r="H40" t="str">
            <v>Supl.IX.3</v>
          </cell>
          <cell r="I40">
            <v>146.5</v>
          </cell>
          <cell r="J40" t="str">
            <v>M1</v>
          </cell>
          <cell r="K40">
            <v>31775.54</v>
          </cell>
          <cell r="L40">
            <v>4655116.6100000003</v>
          </cell>
        </row>
        <row r="41">
          <cell r="B41">
            <v>3</v>
          </cell>
          <cell r="D41" t="str">
            <v>Pasangan dinding bata adk.1:4</v>
          </cell>
          <cell r="G41" t="str">
            <v xml:space="preserve"> </v>
          </cell>
          <cell r="H41" t="str">
            <v>G.33h+G.32a</v>
          </cell>
          <cell r="I41">
            <v>8.3625000000000007</v>
          </cell>
          <cell r="J41" t="str">
            <v>M3</v>
          </cell>
          <cell r="K41">
            <v>383258.81</v>
          </cell>
          <cell r="L41">
            <v>3205001.8</v>
          </cell>
        </row>
        <row r="42">
          <cell r="B42">
            <v>4</v>
          </cell>
          <cell r="D42" t="str">
            <v>Pasangan Plesteran adk.1:4</v>
          </cell>
          <cell r="H42" t="str">
            <v>G.50q+G.48</v>
          </cell>
          <cell r="I42">
            <v>167.25</v>
          </cell>
          <cell r="J42" t="str">
            <v>M2</v>
          </cell>
          <cell r="K42">
            <v>19133.61</v>
          </cell>
          <cell r="L42">
            <v>3200096.27</v>
          </cell>
        </row>
        <row r="43">
          <cell r="D43" t="str">
            <v>SUB TOTAL  IV</v>
          </cell>
          <cell r="L43">
            <v>38089998.509999998</v>
          </cell>
        </row>
        <row r="45">
          <cell r="B45" t="str">
            <v>V</v>
          </cell>
          <cell r="D45" t="str">
            <v>PEKERJAAN KAYU / PINTU DAN JENDELA</v>
          </cell>
        </row>
        <row r="46">
          <cell r="B46">
            <v>1</v>
          </cell>
          <cell r="D46" t="str">
            <v>Pasangan Pagar Pipa Besi</v>
          </cell>
          <cell r="H46" t="str">
            <v>dihitung</v>
          </cell>
          <cell r="I46">
            <v>35.325000000000003</v>
          </cell>
          <cell r="J46" t="str">
            <v>M2</v>
          </cell>
          <cell r="K46">
            <v>300000</v>
          </cell>
          <cell r="L46">
            <v>10597500</v>
          </cell>
        </row>
        <row r="47">
          <cell r="B47">
            <v>2</v>
          </cell>
          <cell r="D47" t="str">
            <v>Pasangan Pintu Pagar</v>
          </cell>
          <cell r="H47" t="str">
            <v>Supl.BMPK.17</v>
          </cell>
          <cell r="I47">
            <v>7.15</v>
          </cell>
          <cell r="J47" t="str">
            <v>M2</v>
          </cell>
          <cell r="K47">
            <v>340533.33</v>
          </cell>
          <cell r="L47">
            <v>2434813.31</v>
          </cell>
        </row>
        <row r="48">
          <cell r="D48" t="str">
            <v>SUB TOTAL  V</v>
          </cell>
          <cell r="L48">
            <v>13032313.310000001</v>
          </cell>
        </row>
        <row r="50">
          <cell r="B50" t="str">
            <v>VI</v>
          </cell>
          <cell r="D50" t="str">
            <v>PEKERJAAN  PENGECETAN</v>
          </cell>
        </row>
        <row r="51">
          <cell r="B51">
            <v>1</v>
          </cell>
          <cell r="D51" t="str">
            <v>Cat Pagar</v>
          </cell>
          <cell r="H51" t="str">
            <v>Supl.IX.2</v>
          </cell>
          <cell r="I51">
            <v>121.03574280000001</v>
          </cell>
          <cell r="J51" t="str">
            <v>M2</v>
          </cell>
          <cell r="K51">
            <v>16798.75</v>
          </cell>
          <cell r="L51">
            <v>2033249.18</v>
          </cell>
        </row>
        <row r="52">
          <cell r="B52">
            <v>2</v>
          </cell>
          <cell r="D52" t="str">
            <v>Cat Dinding tembok</v>
          </cell>
          <cell r="H52" t="str">
            <v>G.53.1</v>
          </cell>
          <cell r="I52">
            <v>167.25</v>
          </cell>
          <cell r="J52" t="str">
            <v>M2</v>
          </cell>
          <cell r="K52">
            <v>7561</v>
          </cell>
          <cell r="L52">
            <v>1264577.25</v>
          </cell>
        </row>
        <row r="53">
          <cell r="D53" t="str">
            <v>SUB TOTAL  VI</v>
          </cell>
          <cell r="L53">
            <v>3297826.4299999997</v>
          </cell>
        </row>
        <row r="54">
          <cell r="D54" t="str">
            <v>JUMLAH</v>
          </cell>
          <cell r="L54">
            <v>93425382.349999994</v>
          </cell>
        </row>
        <row r="55">
          <cell r="D55" t="str">
            <v>PPN (10% X A)</v>
          </cell>
          <cell r="L55">
            <v>9342538.2349999994</v>
          </cell>
        </row>
        <row r="56">
          <cell r="D56" t="str">
            <v>JUMLAH  (A+B)</v>
          </cell>
          <cell r="L56">
            <v>102767920.58499999</v>
          </cell>
        </row>
        <row r="57">
          <cell r="D57" t="str">
            <v>JUMLAH DIBULATKAN</v>
          </cell>
          <cell r="L57">
            <v>102767000</v>
          </cell>
        </row>
        <row r="58">
          <cell r="N58" t="str">
            <v>REKAPITULASI RENCANA ANGGARAN BIAYA</v>
          </cell>
        </row>
        <row r="59">
          <cell r="N59" t="str">
            <v>OWNER'S ESTIMATE</v>
          </cell>
        </row>
        <row r="61">
          <cell r="N61" t="str">
            <v>Kegiatan</v>
          </cell>
          <cell r="O61" t="str">
            <v>:</v>
          </cell>
          <cell r="P61" t="str">
            <v>Pembangunan / Pemagaran Gedung Kantor, Gedung Sekolah</v>
          </cell>
        </row>
        <row r="62">
          <cell r="N62" t="str">
            <v>Pekerjaan</v>
          </cell>
          <cell r="O62" t="str">
            <v>:</v>
          </cell>
          <cell r="P62" t="str">
            <v>Pemagaran dan Pemasangan Paving Block SD Negeri 1 dan  SD Negeri 3 Palapa</v>
          </cell>
        </row>
        <row r="63">
          <cell r="N63" t="str">
            <v>Lokasi</v>
          </cell>
          <cell r="O63" t="str">
            <v>:</v>
          </cell>
          <cell r="P63" t="str">
            <v>Kota Bandar Lampung</v>
          </cell>
        </row>
        <row r="64">
          <cell r="N64" t="str">
            <v>Tahun Anggaran</v>
          </cell>
          <cell r="O64" t="str">
            <v>:</v>
          </cell>
          <cell r="P64" t="str">
            <v>2006</v>
          </cell>
        </row>
        <row r="66">
          <cell r="N66" t="str">
            <v>NO.</v>
          </cell>
          <cell r="O66" t="str">
            <v>URAIAN  PEKERJAAN</v>
          </cell>
          <cell r="U66" t="str">
            <v>TOTAL</v>
          </cell>
        </row>
        <row r="67">
          <cell r="U67" t="str">
            <v>HARGA</v>
          </cell>
        </row>
        <row r="68">
          <cell r="U68" t="str">
            <v>(Rp)</v>
          </cell>
        </row>
        <row r="69">
          <cell r="N69" t="str">
            <v>I</v>
          </cell>
          <cell r="P69" t="str">
            <v>PEKERJAAN PENDAHULUAN</v>
          </cell>
          <cell r="U69">
            <v>5712588.6299999999</v>
          </cell>
        </row>
        <row r="70">
          <cell r="N70" t="str">
            <v>II</v>
          </cell>
          <cell r="P70" t="str">
            <v>PEKERJAAN  PERSIAPAN</v>
          </cell>
          <cell r="U70">
            <v>3530260.9</v>
          </cell>
        </row>
        <row r="71">
          <cell r="N71" t="str">
            <v>III</v>
          </cell>
          <cell r="P71" t="str">
            <v>PEKERJAAN BATU DAN BETON</v>
          </cell>
          <cell r="U71">
            <v>29762394.57</v>
          </cell>
        </row>
        <row r="72">
          <cell r="N72" t="str">
            <v>IV</v>
          </cell>
          <cell r="P72" t="str">
            <v>PEKERJAAN PASANGAN</v>
          </cell>
          <cell r="U72">
            <v>38089998.509999998</v>
          </cell>
        </row>
        <row r="73">
          <cell r="N73" t="str">
            <v>V</v>
          </cell>
          <cell r="P73" t="str">
            <v>PEKERJAAN KAYU / PINTU DAN JENDELA</v>
          </cell>
          <cell r="U73">
            <v>13032313.310000001</v>
          </cell>
        </row>
        <row r="74">
          <cell r="N74" t="str">
            <v>VI</v>
          </cell>
          <cell r="P74" t="str">
            <v>PEKERJAAN  PENGECETAN</v>
          </cell>
          <cell r="U74">
            <v>3297826.4299999997</v>
          </cell>
        </row>
        <row r="75">
          <cell r="P75" t="str">
            <v>JUMLAH ( I  s/d.  VI)</v>
          </cell>
          <cell r="U75">
            <v>93425382.349999994</v>
          </cell>
        </row>
        <row r="76">
          <cell r="P76" t="str">
            <v>PPN 10%</v>
          </cell>
          <cell r="U76">
            <v>9342538.2349999994</v>
          </cell>
        </row>
        <row r="77">
          <cell r="P77" t="str">
            <v>TOTAL</v>
          </cell>
          <cell r="U77">
            <v>102767920.58499999</v>
          </cell>
        </row>
        <row r="78">
          <cell r="P78" t="str">
            <v>DIBULATKAN</v>
          </cell>
          <cell r="U78">
            <v>102767000</v>
          </cell>
        </row>
        <row r="80">
          <cell r="N80" t="str">
            <v>Terbilang</v>
          </cell>
          <cell r="O80" t="str">
            <v>:</v>
          </cell>
          <cell r="P80" t="str">
            <v>Seratus Dua Juta Tujuh Ratus Enam Puluh Tujuh Ribu Rupiah</v>
          </cell>
        </row>
        <row r="83">
          <cell r="R83" t="str">
            <v>Bandar Lampung, .................2006</v>
          </cell>
        </row>
        <row r="84">
          <cell r="N84" t="str">
            <v>Disetujui</v>
          </cell>
        </row>
        <row r="85">
          <cell r="N85" t="str">
            <v>Pejabat Pembuat Komitmen/Pimpinan Kegiatan</v>
          </cell>
          <cell r="R85" t="str">
            <v>PANITIA PELELANGAN</v>
          </cell>
        </row>
        <row r="91">
          <cell r="N91" t="str">
            <v>A  Z  W  A  R,ST</v>
          </cell>
          <cell r="R91" t="str">
            <v>FAISOL MUCHTAR,ST</v>
          </cell>
        </row>
        <row r="92">
          <cell r="N92" t="str">
            <v>NIP.460020553</v>
          </cell>
          <cell r="R92" t="str">
            <v>NIP. 460021411</v>
          </cell>
        </row>
      </sheetData>
      <sheetData sheetId="19" refreshError="1">
        <row r="1">
          <cell r="B1" t="str">
            <v>RENCANA ANGGARAN BIAYA</v>
          </cell>
        </row>
        <row r="2">
          <cell r="B2" t="str">
            <v>OWNER'S ESTIMATE</v>
          </cell>
        </row>
        <row r="4">
          <cell r="B4" t="str">
            <v>Kegiatan</v>
          </cell>
          <cell r="E4" t="str">
            <v>:</v>
          </cell>
          <cell r="F4" t="str">
            <v>Pembangunan / Pemagaran Gedung Kantor, Gedung Sekolah</v>
          </cell>
        </row>
        <row r="5">
          <cell r="B5" t="str">
            <v>Pekerjaan</v>
          </cell>
          <cell r="E5" t="str">
            <v>:</v>
          </cell>
          <cell r="F5" t="str">
            <v>Pemagaran Work Shop Dinas BMP Kota Bandar Lampung</v>
          </cell>
        </row>
        <row r="6">
          <cell r="B6" t="str">
            <v>Lokasi</v>
          </cell>
          <cell r="E6" t="str">
            <v>:</v>
          </cell>
          <cell r="F6" t="str">
            <v>Kota Bandar Lampung</v>
          </cell>
        </row>
        <row r="7">
          <cell r="B7" t="str">
            <v>Tahun Anggaran</v>
          </cell>
          <cell r="E7" t="str">
            <v>:</v>
          </cell>
          <cell r="F7" t="str">
            <v>2006</v>
          </cell>
        </row>
        <row r="9">
          <cell r="B9" t="str">
            <v>NO</v>
          </cell>
          <cell r="C9" t="str">
            <v>PEKERJAAN</v>
          </cell>
          <cell r="H9" t="str">
            <v>ANALISA</v>
          </cell>
          <cell r="I9" t="str">
            <v>VOLUME</v>
          </cell>
          <cell r="K9" t="str">
            <v>H.SATUAN</v>
          </cell>
          <cell r="L9" t="str">
            <v>JUMLAH HARGA</v>
          </cell>
        </row>
        <row r="10">
          <cell r="K10" t="str">
            <v>( Rp )</v>
          </cell>
          <cell r="L10" t="str">
            <v>( Rp )</v>
          </cell>
        </row>
        <row r="12">
          <cell r="B12" t="str">
            <v>I</v>
          </cell>
          <cell r="D12" t="str">
            <v>PEKERJAAN PENDAHULUAN</v>
          </cell>
        </row>
        <row r="13">
          <cell r="B13">
            <v>1</v>
          </cell>
          <cell r="D13" t="str">
            <v>Sewa Direksikeet</v>
          </cell>
          <cell r="H13" t="str">
            <v>Ls</v>
          </cell>
          <cell r="I13">
            <v>1</v>
          </cell>
          <cell r="J13" t="str">
            <v>Unit</v>
          </cell>
          <cell r="K13">
            <v>750000</v>
          </cell>
          <cell r="L13">
            <v>750000</v>
          </cell>
        </row>
        <row r="14">
          <cell r="B14">
            <v>2</v>
          </cell>
          <cell r="D14" t="str">
            <v>Pengukuran</v>
          </cell>
          <cell r="H14" t="str">
            <v>SNI-T-01-1991.1.6</v>
          </cell>
          <cell r="I14">
            <v>600</v>
          </cell>
          <cell r="J14" t="str">
            <v>M1</v>
          </cell>
          <cell r="K14">
            <v>26077.06</v>
          </cell>
          <cell r="L14">
            <v>15646236</v>
          </cell>
        </row>
        <row r="15">
          <cell r="B15">
            <v>3</v>
          </cell>
          <cell r="D15" t="str">
            <v>Pasang papan Nama Proyek</v>
          </cell>
          <cell r="H15" t="str">
            <v>Ls</v>
          </cell>
          <cell r="I15">
            <v>1</v>
          </cell>
          <cell r="J15" t="str">
            <v>Unit</v>
          </cell>
          <cell r="K15">
            <v>250000</v>
          </cell>
          <cell r="L15">
            <v>250000</v>
          </cell>
        </row>
        <row r="16">
          <cell r="B16">
            <v>4</v>
          </cell>
          <cell r="D16" t="str">
            <v>Biaya obat-obatan P 3 K</v>
          </cell>
          <cell r="H16" t="str">
            <v>Ls</v>
          </cell>
          <cell r="I16">
            <v>1</v>
          </cell>
          <cell r="J16" t="str">
            <v>Unit</v>
          </cell>
          <cell r="K16">
            <v>200000</v>
          </cell>
          <cell r="L16">
            <v>200000</v>
          </cell>
        </row>
        <row r="17">
          <cell r="B17">
            <v>5</v>
          </cell>
          <cell r="D17" t="str">
            <v>Foto Dokumentasi  0%, 50%, 100%</v>
          </cell>
          <cell r="H17" t="str">
            <v>Ls</v>
          </cell>
          <cell r="I17">
            <v>1</v>
          </cell>
          <cell r="J17" t="str">
            <v>Unit</v>
          </cell>
          <cell r="K17">
            <v>300000</v>
          </cell>
          <cell r="L17">
            <v>300000</v>
          </cell>
        </row>
        <row r="18">
          <cell r="B18">
            <v>6</v>
          </cell>
          <cell r="D18" t="str">
            <v>Mobilisasi</v>
          </cell>
          <cell r="H18" t="str">
            <v>Ls</v>
          </cell>
          <cell r="I18">
            <v>1</v>
          </cell>
          <cell r="J18" t="str">
            <v>Unit</v>
          </cell>
          <cell r="K18">
            <v>500000</v>
          </cell>
          <cell r="L18">
            <v>500000</v>
          </cell>
        </row>
        <row r="19">
          <cell r="D19" t="str">
            <v>SUB TOTAL  I</v>
          </cell>
          <cell r="L19">
            <v>17646236</v>
          </cell>
        </row>
        <row r="21">
          <cell r="B21" t="str">
            <v>II</v>
          </cell>
          <cell r="D21" t="str">
            <v>PEKERJAAN  PERSIAPAN</v>
          </cell>
        </row>
        <row r="22">
          <cell r="B22">
            <v>1</v>
          </cell>
          <cell r="D22" t="str">
            <v>Bongkaran Tembok</v>
          </cell>
          <cell r="H22" t="str">
            <v>L.3</v>
          </cell>
          <cell r="I22">
            <v>97.6</v>
          </cell>
          <cell r="J22" t="str">
            <v>M3</v>
          </cell>
          <cell r="K22">
            <v>116400</v>
          </cell>
          <cell r="L22">
            <v>11360640</v>
          </cell>
        </row>
        <row r="23">
          <cell r="D23" t="str">
            <v>SUB TOTAL  II</v>
          </cell>
          <cell r="L23">
            <v>11360640</v>
          </cell>
        </row>
        <row r="25">
          <cell r="B25" t="str">
            <v>III</v>
          </cell>
          <cell r="D25" t="str">
            <v>PEKERJAAN BATU DAN BETON</v>
          </cell>
        </row>
        <row r="26">
          <cell r="B26">
            <v>1</v>
          </cell>
          <cell r="D26" t="str">
            <v>Pekerjaan Profil semen</v>
          </cell>
          <cell r="H26" t="str">
            <v>Supl.38</v>
          </cell>
          <cell r="I26">
            <v>238</v>
          </cell>
          <cell r="J26" t="str">
            <v>M1</v>
          </cell>
          <cell r="K26">
            <v>75102.25</v>
          </cell>
          <cell r="L26">
            <v>17874335.5</v>
          </cell>
        </row>
        <row r="27">
          <cell r="B27">
            <v>2</v>
          </cell>
          <cell r="D27" t="str">
            <v>Pasang Sloof 15/20, Beton Bertulang</v>
          </cell>
          <cell r="H27" t="str">
            <v>G.41</v>
          </cell>
          <cell r="I27">
            <v>17.64</v>
          </cell>
          <cell r="J27" t="str">
            <v>M3</v>
          </cell>
          <cell r="K27">
            <v>701589.14</v>
          </cell>
          <cell r="L27">
            <v>12376032.43</v>
          </cell>
        </row>
        <row r="28">
          <cell r="B28">
            <v>3</v>
          </cell>
          <cell r="D28" t="str">
            <v>Pasang Kolom 15/20 Beton Bertulang</v>
          </cell>
          <cell r="H28" t="str">
            <v>G.41</v>
          </cell>
          <cell r="I28">
            <v>6.75</v>
          </cell>
          <cell r="J28" t="str">
            <v>M3</v>
          </cell>
          <cell r="K28">
            <v>701589.14</v>
          </cell>
          <cell r="L28">
            <v>4735726.7</v>
          </cell>
        </row>
        <row r="29">
          <cell r="B29">
            <v>4</v>
          </cell>
          <cell r="D29" t="str">
            <v>Jembatan</v>
          </cell>
          <cell r="H29" t="str">
            <v>G.41</v>
          </cell>
          <cell r="I29">
            <v>0.72</v>
          </cell>
          <cell r="J29" t="str">
            <v>M3</v>
          </cell>
          <cell r="K29">
            <v>701589.14</v>
          </cell>
          <cell r="L29">
            <v>505144.18</v>
          </cell>
        </row>
        <row r="30">
          <cell r="B30">
            <v>5</v>
          </cell>
          <cell r="D30" t="str">
            <v>Pembesian untuk beton</v>
          </cell>
          <cell r="H30" t="str">
            <v>3/4 I.2(a)</v>
          </cell>
          <cell r="I30">
            <v>25.11</v>
          </cell>
          <cell r="J30" t="str">
            <v>M3</v>
          </cell>
          <cell r="K30">
            <v>1446446</v>
          </cell>
          <cell r="L30">
            <v>36320259.060000002</v>
          </cell>
        </row>
        <row r="31">
          <cell r="B31">
            <v>6</v>
          </cell>
          <cell r="D31" t="str">
            <v>Bekisting untuk beton</v>
          </cell>
          <cell r="H31" t="str">
            <v>F.8</v>
          </cell>
          <cell r="I31">
            <v>0.72</v>
          </cell>
          <cell r="J31" t="str">
            <v>M3</v>
          </cell>
          <cell r="K31">
            <v>1002880</v>
          </cell>
          <cell r="L31">
            <v>722073.59999999998</v>
          </cell>
        </row>
        <row r="32">
          <cell r="D32" t="str">
            <v>SUB TOTAL  III</v>
          </cell>
          <cell r="L32">
            <v>72533571.469999999</v>
          </cell>
        </row>
        <row r="34">
          <cell r="B34" t="str">
            <v>IV</v>
          </cell>
          <cell r="D34" t="str">
            <v>PEKERJAAN PASANGAN</v>
          </cell>
        </row>
        <row r="35">
          <cell r="B35">
            <v>1</v>
          </cell>
          <cell r="D35" t="str">
            <v>Pasangan dinding bata adk.1:4</v>
          </cell>
          <cell r="G35" t="str">
            <v xml:space="preserve"> </v>
          </cell>
          <cell r="H35" t="str">
            <v>G.33h+G.32a</v>
          </cell>
          <cell r="I35">
            <v>73.358999999999995</v>
          </cell>
          <cell r="J35" t="str">
            <v>M3</v>
          </cell>
          <cell r="K35">
            <v>383258.81</v>
          </cell>
          <cell r="L35">
            <v>28115483.039999999</v>
          </cell>
        </row>
        <row r="36">
          <cell r="B36">
            <v>2</v>
          </cell>
          <cell r="D36" t="str">
            <v>Pasangan Plesteran adk.1:4</v>
          </cell>
          <cell r="H36" t="str">
            <v>G.50q+G.48</v>
          </cell>
          <cell r="I36">
            <v>1467.18</v>
          </cell>
          <cell r="J36" t="str">
            <v>M2</v>
          </cell>
          <cell r="K36">
            <v>19133.61</v>
          </cell>
          <cell r="L36">
            <v>28072449.920000002</v>
          </cell>
        </row>
        <row r="37">
          <cell r="D37" t="str">
            <v>SUB TOTAL  IV</v>
          </cell>
          <cell r="L37">
            <v>56187932.960000001</v>
          </cell>
        </row>
        <row r="39">
          <cell r="B39" t="str">
            <v>V</v>
          </cell>
          <cell r="D39" t="str">
            <v>PEKERJAAN KAYU / PINTU DAN JENDELA</v>
          </cell>
        </row>
        <row r="40">
          <cell r="B40">
            <v>1</v>
          </cell>
          <cell r="D40" t="str">
            <v>Pek. Pintu Pagar</v>
          </cell>
          <cell r="H40" t="str">
            <v>Supl.BMPK.17</v>
          </cell>
          <cell r="I40">
            <v>19.5</v>
          </cell>
          <cell r="J40" t="str">
            <v>M2</v>
          </cell>
          <cell r="K40">
            <v>340533.33</v>
          </cell>
          <cell r="L40">
            <v>6640399.9400000004</v>
          </cell>
        </row>
        <row r="41">
          <cell r="B41">
            <v>2</v>
          </cell>
          <cell r="D41" t="str">
            <v>Pek. Pagar Besi</v>
          </cell>
          <cell r="H41" t="str">
            <v>dihitung</v>
          </cell>
          <cell r="I41">
            <v>141</v>
          </cell>
          <cell r="J41" t="str">
            <v>M2</v>
          </cell>
          <cell r="K41">
            <v>200000</v>
          </cell>
          <cell r="L41">
            <v>28200000</v>
          </cell>
        </row>
        <row r="42">
          <cell r="D42" t="str">
            <v>SUB TOTAL  V</v>
          </cell>
          <cell r="L42">
            <v>34840399.939999998</v>
          </cell>
        </row>
        <row r="44">
          <cell r="B44" t="str">
            <v>VI</v>
          </cell>
          <cell r="D44" t="str">
            <v>PEKERJAAN  PENGECETAN</v>
          </cell>
        </row>
        <row r="45">
          <cell r="B45">
            <v>1</v>
          </cell>
          <cell r="D45" t="str">
            <v>Cat Besi Tembok</v>
          </cell>
          <cell r="H45" t="str">
            <v>Supl.IX.2</v>
          </cell>
          <cell r="I45">
            <v>71.358999999999995</v>
          </cell>
          <cell r="J45" t="str">
            <v>M2</v>
          </cell>
          <cell r="K45">
            <v>16798.75</v>
          </cell>
          <cell r="L45">
            <v>1198742</v>
          </cell>
        </row>
        <row r="46">
          <cell r="B46">
            <v>2</v>
          </cell>
          <cell r="D46" t="str">
            <v>Cat Dinding pagar</v>
          </cell>
          <cell r="H46" t="str">
            <v>G.53.1</v>
          </cell>
          <cell r="I46">
            <v>1467.18</v>
          </cell>
          <cell r="J46" t="str">
            <v>M2</v>
          </cell>
          <cell r="K46">
            <v>7561</v>
          </cell>
          <cell r="L46">
            <v>11093347.98</v>
          </cell>
        </row>
        <row r="47">
          <cell r="D47" t="str">
            <v>SUB TOTAL  VI</v>
          </cell>
          <cell r="L47">
            <v>12292089.98</v>
          </cell>
        </row>
        <row r="48">
          <cell r="D48" t="str">
            <v>JUMLAH</v>
          </cell>
          <cell r="L48">
            <v>204860870.34999999</v>
          </cell>
        </row>
        <row r="49">
          <cell r="D49" t="str">
            <v>PPN (10% X A)</v>
          </cell>
          <cell r="L49">
            <v>20486087.035</v>
          </cell>
        </row>
        <row r="50">
          <cell r="D50" t="str">
            <v>JUMLAH  (A+B)</v>
          </cell>
          <cell r="L50">
            <v>225346957.38499999</v>
          </cell>
        </row>
        <row r="51">
          <cell r="D51" t="str">
            <v>JUMLAH DIBULATKAN</v>
          </cell>
          <cell r="L51">
            <v>225346000</v>
          </cell>
        </row>
        <row r="52">
          <cell r="N52" t="str">
            <v>REKAPITULASI RENCANA ANGGARAN BIAYA</v>
          </cell>
        </row>
        <row r="53">
          <cell r="N53" t="str">
            <v>OWNER'S ESTIMATE</v>
          </cell>
        </row>
        <row r="55">
          <cell r="N55" t="str">
            <v>Kegiatan</v>
          </cell>
          <cell r="O55" t="str">
            <v>:</v>
          </cell>
          <cell r="P55" t="str">
            <v>Pembangunan / Pemagaran Gedung Kantor, Gedung Sekolah</v>
          </cell>
        </row>
        <row r="56">
          <cell r="N56" t="str">
            <v>Pekerjaan</v>
          </cell>
          <cell r="O56" t="str">
            <v>:</v>
          </cell>
          <cell r="P56" t="str">
            <v>Pemagaran Work Shop Dinas BMP Kota Bandar Lampung</v>
          </cell>
        </row>
        <row r="57">
          <cell r="N57" t="str">
            <v>Lokasi</v>
          </cell>
          <cell r="O57" t="str">
            <v>:</v>
          </cell>
          <cell r="P57" t="str">
            <v>Kota Bandar Lampung</v>
          </cell>
        </row>
        <row r="58">
          <cell r="N58" t="str">
            <v>Tahun Anggaran</v>
          </cell>
          <cell r="O58" t="str">
            <v>:</v>
          </cell>
          <cell r="P58" t="str">
            <v>2006</v>
          </cell>
        </row>
        <row r="60">
          <cell r="N60" t="str">
            <v>NO.</v>
          </cell>
          <cell r="O60" t="str">
            <v>URAIAN  PEKERJAAN</v>
          </cell>
          <cell r="U60" t="str">
            <v>TOTAL</v>
          </cell>
        </row>
        <row r="61">
          <cell r="U61" t="str">
            <v>HARGA</v>
          </cell>
        </row>
        <row r="62">
          <cell r="U62" t="str">
            <v>(Rp)</v>
          </cell>
        </row>
        <row r="63">
          <cell r="N63" t="str">
            <v>I</v>
          </cell>
          <cell r="P63" t="str">
            <v>PEKERJAAN PENDAHULUAN</v>
          </cell>
          <cell r="U63">
            <v>17646236</v>
          </cell>
        </row>
        <row r="64">
          <cell r="N64" t="str">
            <v>II</v>
          </cell>
          <cell r="P64" t="str">
            <v>PEKERJAAN  PERSIAPAN</v>
          </cell>
          <cell r="U64">
            <v>11360640</v>
          </cell>
        </row>
        <row r="65">
          <cell r="N65" t="str">
            <v>III</v>
          </cell>
          <cell r="P65" t="str">
            <v>PEKERJAAN BATU DAN BETON</v>
          </cell>
          <cell r="U65">
            <v>72533571.469999999</v>
          </cell>
        </row>
        <row r="66">
          <cell r="N66" t="str">
            <v>IV</v>
          </cell>
          <cell r="P66" t="str">
            <v>PEKERJAAN PASANGAN</v>
          </cell>
          <cell r="U66">
            <v>56187932.960000001</v>
          </cell>
        </row>
        <row r="67">
          <cell r="N67" t="str">
            <v>V</v>
          </cell>
          <cell r="P67" t="str">
            <v>PEKERJAAN KAYU / PINTU DAN JENDELA</v>
          </cell>
          <cell r="U67">
            <v>34840399.939999998</v>
          </cell>
        </row>
        <row r="68">
          <cell r="N68" t="str">
            <v>VI</v>
          </cell>
          <cell r="P68" t="str">
            <v>PEKERJAAN  PENGECETAN</v>
          </cell>
          <cell r="U68">
            <v>12292089.98</v>
          </cell>
        </row>
        <row r="69">
          <cell r="P69" t="str">
            <v>JUMLAH ( I  s/d.  VI)</v>
          </cell>
          <cell r="U69">
            <v>204860870.34999999</v>
          </cell>
        </row>
        <row r="70">
          <cell r="P70" t="str">
            <v>PPN 10%</v>
          </cell>
          <cell r="U70">
            <v>20486087.035</v>
          </cell>
        </row>
        <row r="71">
          <cell r="P71" t="str">
            <v>TOTAL</v>
          </cell>
          <cell r="U71">
            <v>225346957.38499999</v>
          </cell>
        </row>
        <row r="72">
          <cell r="P72" t="str">
            <v>DIBULATKAN</v>
          </cell>
          <cell r="U72">
            <v>225346000</v>
          </cell>
        </row>
        <row r="74">
          <cell r="N74" t="str">
            <v>Terbilang</v>
          </cell>
          <cell r="O74" t="str">
            <v>:</v>
          </cell>
          <cell r="P74" t="str">
            <v>Dua Ratus Dua Puluh Lima Juta Tiga Ratus Empat Puluh Enam Ribu Rupiah</v>
          </cell>
        </row>
        <row r="77">
          <cell r="R77" t="str">
            <v>Bandar Lampung, .................2006</v>
          </cell>
        </row>
        <row r="78">
          <cell r="N78" t="str">
            <v>Disetujui</v>
          </cell>
        </row>
        <row r="79">
          <cell r="N79" t="str">
            <v>Pejabat Pembuat Komitmen/Pimpinan Kegiatan</v>
          </cell>
          <cell r="R79" t="str">
            <v>PANITIA PELELANGAN</v>
          </cell>
        </row>
        <row r="85">
          <cell r="N85" t="str">
            <v>A  Z  W  A  R,ST</v>
          </cell>
          <cell r="R85" t="str">
            <v>FAISOL MUCHTAR,ST</v>
          </cell>
        </row>
        <row r="86">
          <cell r="N86" t="str">
            <v>NIP.460020553</v>
          </cell>
          <cell r="R86" t="str">
            <v>NIP. 460021411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Kuantitas &amp; Harga"/>
      <sheetName val="anaK"/>
      <sheetName val="Lamp.Upah&amp;Biaya"/>
      <sheetName val="Lamp.ABiaya"/>
      <sheetName val="ANGKUT"/>
      <sheetName val="Upah&amp;Bahan"/>
      <sheetName val="Sket Jrk Angk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C15">
            <v>30000</v>
          </cell>
        </row>
        <row r="16">
          <cell r="C16">
            <v>34000</v>
          </cell>
        </row>
        <row r="17">
          <cell r="C17">
            <v>38000</v>
          </cell>
        </row>
        <row r="18">
          <cell r="C18">
            <v>42000</v>
          </cell>
        </row>
        <row r="19">
          <cell r="C19">
            <v>48000</v>
          </cell>
        </row>
        <row r="20">
          <cell r="C20">
            <v>54000</v>
          </cell>
        </row>
        <row r="21">
          <cell r="C21">
            <v>54000</v>
          </cell>
        </row>
        <row r="22">
          <cell r="C22">
            <v>26250</v>
          </cell>
        </row>
        <row r="23">
          <cell r="C23">
            <v>48000</v>
          </cell>
        </row>
        <row r="24">
          <cell r="C24">
            <v>54000</v>
          </cell>
        </row>
        <row r="26">
          <cell r="C26">
            <v>48000</v>
          </cell>
        </row>
        <row r="27">
          <cell r="C27">
            <v>48000</v>
          </cell>
        </row>
        <row r="40">
          <cell r="A40">
            <v>1</v>
          </cell>
        </row>
        <row r="41">
          <cell r="A41">
            <v>2</v>
          </cell>
          <cell r="C41">
            <v>30000</v>
          </cell>
        </row>
        <row r="42">
          <cell r="A42">
            <v>3</v>
          </cell>
          <cell r="C42">
            <v>32500</v>
          </cell>
        </row>
        <row r="43">
          <cell r="A43">
            <v>4</v>
          </cell>
          <cell r="C43">
            <v>57500</v>
          </cell>
        </row>
        <row r="44">
          <cell r="A44">
            <v>5</v>
          </cell>
          <cell r="C44">
            <v>33000</v>
          </cell>
        </row>
        <row r="45">
          <cell r="A45">
            <v>6</v>
          </cell>
        </row>
        <row r="46">
          <cell r="A46">
            <v>7</v>
          </cell>
        </row>
        <row r="47">
          <cell r="A47">
            <v>8</v>
          </cell>
          <cell r="C47">
            <v>60000</v>
          </cell>
        </row>
        <row r="48">
          <cell r="A48">
            <v>9</v>
          </cell>
        </row>
        <row r="49">
          <cell r="A49">
            <v>10</v>
          </cell>
        </row>
        <row r="50">
          <cell r="A50">
            <v>11</v>
          </cell>
        </row>
        <row r="51">
          <cell r="A51">
            <v>12</v>
          </cell>
          <cell r="C51">
            <v>135000</v>
          </cell>
        </row>
        <row r="52">
          <cell r="A52">
            <v>13</v>
          </cell>
          <cell r="C52">
            <v>60000</v>
          </cell>
        </row>
        <row r="53">
          <cell r="A53">
            <v>14</v>
          </cell>
        </row>
        <row r="54">
          <cell r="A54">
            <v>15</v>
          </cell>
          <cell r="C54">
            <v>426178</v>
          </cell>
        </row>
        <row r="55">
          <cell r="A55">
            <v>16</v>
          </cell>
          <cell r="C55">
            <v>456659</v>
          </cell>
        </row>
        <row r="56">
          <cell r="A56">
            <v>17</v>
          </cell>
        </row>
        <row r="57">
          <cell r="A57">
            <v>18</v>
          </cell>
        </row>
        <row r="58">
          <cell r="A58">
            <v>19</v>
          </cell>
        </row>
        <row r="59">
          <cell r="A59">
            <v>20</v>
          </cell>
        </row>
        <row r="60">
          <cell r="A60">
            <v>21</v>
          </cell>
        </row>
        <row r="61">
          <cell r="A61">
            <v>22</v>
          </cell>
          <cell r="C61">
            <v>8900</v>
          </cell>
        </row>
        <row r="62">
          <cell r="A62">
            <v>23</v>
          </cell>
          <cell r="C62">
            <v>29000</v>
          </cell>
        </row>
        <row r="63">
          <cell r="A63">
            <v>24</v>
          </cell>
        </row>
        <row r="64">
          <cell r="A64">
            <v>25</v>
          </cell>
        </row>
        <row r="65">
          <cell r="A65">
            <v>26</v>
          </cell>
        </row>
        <row r="66">
          <cell r="A66">
            <v>27</v>
          </cell>
        </row>
        <row r="67">
          <cell r="A67">
            <v>28</v>
          </cell>
        </row>
        <row r="68">
          <cell r="A68">
            <v>29</v>
          </cell>
        </row>
        <row r="69">
          <cell r="A69">
            <v>30</v>
          </cell>
        </row>
        <row r="70">
          <cell r="A70">
            <v>31</v>
          </cell>
        </row>
        <row r="71">
          <cell r="A71">
            <v>32</v>
          </cell>
        </row>
        <row r="72">
          <cell r="A72">
            <v>33</v>
          </cell>
        </row>
        <row r="73">
          <cell r="A73">
            <v>34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37</v>
          </cell>
        </row>
        <row r="77">
          <cell r="A77">
            <v>38</v>
          </cell>
        </row>
        <row r="78">
          <cell r="A78">
            <v>39</v>
          </cell>
        </row>
        <row r="79">
          <cell r="A79">
            <v>40</v>
          </cell>
        </row>
        <row r="80">
          <cell r="A80">
            <v>41</v>
          </cell>
        </row>
        <row r="81">
          <cell r="A81">
            <v>42</v>
          </cell>
        </row>
        <row r="82">
          <cell r="A82">
            <v>43</v>
          </cell>
        </row>
        <row r="83">
          <cell r="A83">
            <v>44</v>
          </cell>
          <cell r="C83">
            <v>3679</v>
          </cell>
        </row>
        <row r="84">
          <cell r="A84">
            <v>45</v>
          </cell>
        </row>
        <row r="85">
          <cell r="A85">
            <v>46</v>
          </cell>
        </row>
        <row r="86">
          <cell r="A86">
            <v>47</v>
          </cell>
        </row>
        <row r="87">
          <cell r="A87">
            <v>48</v>
          </cell>
        </row>
        <row r="88">
          <cell r="A88">
            <v>49</v>
          </cell>
        </row>
        <row r="89">
          <cell r="A89">
            <v>50</v>
          </cell>
        </row>
        <row r="90">
          <cell r="A90">
            <v>51</v>
          </cell>
          <cell r="C90">
            <v>990</v>
          </cell>
        </row>
        <row r="91">
          <cell r="A91">
            <v>52</v>
          </cell>
        </row>
        <row r="92">
          <cell r="A92">
            <v>53</v>
          </cell>
        </row>
        <row r="93">
          <cell r="A93">
            <v>54</v>
          </cell>
        </row>
        <row r="94">
          <cell r="A94">
            <v>55</v>
          </cell>
        </row>
        <row r="95">
          <cell r="A95">
            <v>56</v>
          </cell>
        </row>
        <row r="96">
          <cell r="A96">
            <v>57</v>
          </cell>
        </row>
        <row r="97">
          <cell r="A97">
            <v>58</v>
          </cell>
        </row>
        <row r="98">
          <cell r="A98">
            <v>59</v>
          </cell>
        </row>
        <row r="99">
          <cell r="A99">
            <v>60</v>
          </cell>
        </row>
        <row r="100">
          <cell r="A100">
            <v>61</v>
          </cell>
        </row>
        <row r="101">
          <cell r="A101">
            <v>62</v>
          </cell>
        </row>
        <row r="102">
          <cell r="A102">
            <v>63</v>
          </cell>
        </row>
        <row r="103">
          <cell r="A103">
            <v>64</v>
          </cell>
        </row>
        <row r="104">
          <cell r="A104">
            <v>65</v>
          </cell>
        </row>
        <row r="105">
          <cell r="A105">
            <v>66</v>
          </cell>
        </row>
        <row r="106">
          <cell r="A106">
            <v>67</v>
          </cell>
        </row>
        <row r="107">
          <cell r="A107">
            <v>68</v>
          </cell>
        </row>
        <row r="108">
          <cell r="A108">
            <v>69</v>
          </cell>
        </row>
        <row r="109">
          <cell r="A109">
            <v>70</v>
          </cell>
        </row>
        <row r="110">
          <cell r="A110">
            <v>71</v>
          </cell>
        </row>
        <row r="111">
          <cell r="A111">
            <v>72</v>
          </cell>
        </row>
        <row r="112">
          <cell r="A112">
            <v>73</v>
          </cell>
        </row>
        <row r="113">
          <cell r="A113">
            <v>74</v>
          </cell>
        </row>
        <row r="205">
          <cell r="U205" t="e">
            <v>#REF!</v>
          </cell>
        </row>
        <row r="261">
          <cell r="U261" t="e">
            <v>#REF!</v>
          </cell>
        </row>
        <row r="317">
          <cell r="U317" t="e">
            <v>#REF!</v>
          </cell>
        </row>
        <row r="373">
          <cell r="U373" t="e">
            <v>#REF!</v>
          </cell>
        </row>
        <row r="429">
          <cell r="U429" t="e">
            <v>#REF!</v>
          </cell>
        </row>
        <row r="485">
          <cell r="U485" t="e">
            <v>#REF!</v>
          </cell>
        </row>
        <row r="541">
          <cell r="U541" t="e">
            <v>#REF!</v>
          </cell>
        </row>
        <row r="597">
          <cell r="U597">
            <v>28794</v>
          </cell>
        </row>
        <row r="653">
          <cell r="U653" t="e">
            <v>#REF!</v>
          </cell>
        </row>
        <row r="709">
          <cell r="U709" t="e">
            <v>#REF!</v>
          </cell>
        </row>
        <row r="765">
          <cell r="U765" t="e">
            <v>#REF!</v>
          </cell>
        </row>
        <row r="821">
          <cell r="U821" t="e">
            <v>#REF!</v>
          </cell>
        </row>
        <row r="877">
          <cell r="U877" t="e">
            <v>#REF!</v>
          </cell>
        </row>
        <row r="933">
          <cell r="U933" t="e">
            <v>#REF!</v>
          </cell>
        </row>
        <row r="989">
          <cell r="U989" t="e">
            <v>#REF!</v>
          </cell>
        </row>
        <row r="1045">
          <cell r="U1045" t="e">
            <v>#REF!</v>
          </cell>
        </row>
        <row r="1101">
          <cell r="U1101" t="e">
            <v>#REF!</v>
          </cell>
        </row>
        <row r="1157">
          <cell r="U1157" t="e">
            <v>#REF!</v>
          </cell>
        </row>
        <row r="1213">
          <cell r="U1213" t="e">
            <v>#REF!</v>
          </cell>
        </row>
        <row r="1269">
          <cell r="U1269" t="e">
            <v>#REF!</v>
          </cell>
        </row>
        <row r="1325">
          <cell r="U1325" t="e">
            <v>#REF!</v>
          </cell>
        </row>
        <row r="1381">
          <cell r="U1381" t="e">
            <v>#REF!</v>
          </cell>
        </row>
        <row r="1437">
          <cell r="U1437">
            <v>11645</v>
          </cell>
        </row>
        <row r="1493">
          <cell r="U1493">
            <v>45329</v>
          </cell>
        </row>
        <row r="1549">
          <cell r="U1549" t="e">
            <v>#REF!</v>
          </cell>
        </row>
        <row r="1612">
          <cell r="U1612" t="e">
            <v>#REF!</v>
          </cell>
        </row>
        <row r="1672">
          <cell r="U1672" t="e">
            <v>#REF!</v>
          </cell>
        </row>
      </sheetData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ahan"/>
      <sheetName val="K"/>
      <sheetName val="E"/>
      <sheetName val="Rab"/>
      <sheetName val="TS"/>
      <sheetName val="Tawar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Data"/>
      <sheetName val="RAB"/>
      <sheetName val="Bahan"/>
      <sheetName val="BOW"/>
      <sheetName val="K (2)"/>
      <sheetName val="K"/>
      <sheetName val="Analisa_K (2)"/>
      <sheetName val="E"/>
      <sheetName val="E (2)"/>
      <sheetName val="Angk"/>
      <sheetName val="TS"/>
      <sheetName val="Tawar"/>
      <sheetName val="Alat"/>
      <sheetName val="Tawar (2)"/>
      <sheetName val="Minat"/>
      <sheetName val="BknPNS"/>
      <sheetName val="Pakta Integritas"/>
    </sheetNames>
    <sheetDataSet>
      <sheetData sheetId="0"/>
      <sheetData sheetId="1">
        <row r="13">
          <cell r="B13" t="str">
            <v xml:space="preserve"> --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SNI (2)"/>
      <sheetName val="Analisa SNI"/>
      <sheetName val="hrg uph+bhn"/>
      <sheetName val="Analisa SNI (3)"/>
      <sheetName val="Cerucuk"/>
      <sheetName val="Rekap Anl.SNI"/>
    </sheetNames>
    <sheetDataSet>
      <sheetData sheetId="0" refreshError="1"/>
      <sheetData sheetId="1" refreshError="1"/>
      <sheetData sheetId="2" refreshError="1">
        <row r="5">
          <cell r="F5" t="str">
            <v>HARGA UPAH</v>
          </cell>
        </row>
        <row r="6">
          <cell r="F6" t="str">
            <v>Rp.</v>
          </cell>
        </row>
        <row r="8">
          <cell r="F8">
            <v>53000</v>
          </cell>
        </row>
        <row r="9">
          <cell r="F9">
            <v>57000</v>
          </cell>
        </row>
        <row r="10">
          <cell r="F10">
            <v>60000</v>
          </cell>
        </row>
        <row r="11">
          <cell r="F11">
            <v>85000</v>
          </cell>
        </row>
        <row r="12">
          <cell r="F12">
            <v>85000</v>
          </cell>
        </row>
        <row r="13">
          <cell r="F13">
            <v>85000</v>
          </cell>
        </row>
        <row r="14">
          <cell r="F14">
            <v>85000</v>
          </cell>
        </row>
        <row r="15">
          <cell r="F15">
            <v>85000</v>
          </cell>
        </row>
        <row r="16">
          <cell r="F16">
            <v>85000</v>
          </cell>
        </row>
        <row r="17">
          <cell r="F17">
            <v>100000</v>
          </cell>
        </row>
        <row r="18">
          <cell r="F18">
            <v>85000</v>
          </cell>
        </row>
        <row r="19">
          <cell r="F19">
            <v>65000</v>
          </cell>
        </row>
        <row r="20">
          <cell r="F20">
            <v>60500</v>
          </cell>
        </row>
        <row r="21">
          <cell r="F21">
            <v>100000</v>
          </cell>
        </row>
        <row r="22">
          <cell r="F22">
            <v>60500</v>
          </cell>
        </row>
        <row r="23">
          <cell r="F23">
            <v>66000</v>
          </cell>
        </row>
        <row r="24">
          <cell r="F24">
            <v>70000</v>
          </cell>
        </row>
        <row r="26">
          <cell r="F26" t="str">
            <v>HARGA BAHAN</v>
          </cell>
        </row>
        <row r="27">
          <cell r="F27" t="str">
            <v>Rp.</v>
          </cell>
        </row>
        <row r="29">
          <cell r="F29">
            <v>50</v>
          </cell>
        </row>
        <row r="30">
          <cell r="F30">
            <v>100000</v>
          </cell>
        </row>
        <row r="31">
          <cell r="F31">
            <v>4500</v>
          </cell>
        </row>
        <row r="32">
          <cell r="F32">
            <v>480</v>
          </cell>
        </row>
        <row r="33">
          <cell r="F33">
            <v>100000</v>
          </cell>
        </row>
        <row r="34">
          <cell r="F34">
            <v>100000</v>
          </cell>
        </row>
        <row r="35">
          <cell r="F35">
            <v>10000</v>
          </cell>
        </row>
        <row r="36">
          <cell r="F36">
            <v>10000</v>
          </cell>
        </row>
        <row r="37">
          <cell r="F37">
            <v>1000</v>
          </cell>
        </row>
        <row r="38">
          <cell r="F38">
            <v>10000</v>
          </cell>
        </row>
        <row r="39">
          <cell r="F39">
            <v>17000</v>
          </cell>
        </row>
        <row r="40">
          <cell r="F40">
            <v>36000</v>
          </cell>
        </row>
        <row r="41">
          <cell r="F41">
            <v>15000</v>
          </cell>
        </row>
        <row r="42">
          <cell r="F42">
            <v>16000</v>
          </cell>
        </row>
        <row r="43">
          <cell r="F43">
            <v>37500</v>
          </cell>
        </row>
        <row r="44">
          <cell r="F44">
            <v>20000</v>
          </cell>
        </row>
        <row r="45">
          <cell r="F45">
            <v>20000</v>
          </cell>
        </row>
        <row r="46">
          <cell r="F46">
            <v>6000</v>
          </cell>
        </row>
        <row r="47">
          <cell r="F47">
            <v>15600</v>
          </cell>
        </row>
        <row r="48">
          <cell r="F48">
            <v>18000</v>
          </cell>
        </row>
        <row r="49">
          <cell r="F49">
            <v>7300000</v>
          </cell>
        </row>
        <row r="50">
          <cell r="F50">
            <v>7300000</v>
          </cell>
        </row>
        <row r="51">
          <cell r="F51">
            <v>7300000</v>
          </cell>
        </row>
        <row r="52">
          <cell r="F52">
            <v>7300000</v>
          </cell>
        </row>
        <row r="53">
          <cell r="F53">
            <v>7300000</v>
          </cell>
        </row>
        <row r="54">
          <cell r="F54">
            <v>5600000</v>
          </cell>
        </row>
        <row r="55">
          <cell r="F55">
            <v>5600000</v>
          </cell>
        </row>
        <row r="56">
          <cell r="F56">
            <v>5600000</v>
          </cell>
        </row>
        <row r="57">
          <cell r="F57">
            <v>5600000</v>
          </cell>
        </row>
        <row r="58">
          <cell r="F58">
            <v>4200000</v>
          </cell>
        </row>
        <row r="59">
          <cell r="F59">
            <v>3200000</v>
          </cell>
        </row>
        <row r="60">
          <cell r="F60">
            <v>202012</v>
          </cell>
        </row>
        <row r="61">
          <cell r="F61">
            <v>4500</v>
          </cell>
        </row>
        <row r="62">
          <cell r="F62">
            <v>5000</v>
          </cell>
        </row>
        <row r="63">
          <cell r="F63">
            <v>27500</v>
          </cell>
        </row>
        <row r="64">
          <cell r="F64">
            <v>10900</v>
          </cell>
        </row>
        <row r="65">
          <cell r="F65">
            <v>20500</v>
          </cell>
        </row>
        <row r="66">
          <cell r="F66">
            <v>20500</v>
          </cell>
        </row>
        <row r="67">
          <cell r="F67">
            <v>20500</v>
          </cell>
        </row>
        <row r="68">
          <cell r="F68">
            <v>20500</v>
          </cell>
        </row>
        <row r="69">
          <cell r="F69">
            <v>20500</v>
          </cell>
        </row>
        <row r="70">
          <cell r="F70">
            <v>20500</v>
          </cell>
        </row>
        <row r="71">
          <cell r="F71">
            <v>4200000</v>
          </cell>
        </row>
        <row r="72">
          <cell r="F72">
            <v>6000</v>
          </cell>
        </row>
        <row r="73">
          <cell r="F73">
            <v>1275</v>
          </cell>
        </row>
        <row r="74">
          <cell r="F74">
            <v>1000</v>
          </cell>
        </row>
        <row r="75">
          <cell r="F75">
            <v>52000</v>
          </cell>
        </row>
        <row r="76">
          <cell r="F76">
            <v>17500</v>
          </cell>
        </row>
        <row r="77">
          <cell r="F77">
            <v>18500</v>
          </cell>
        </row>
        <row r="78">
          <cell r="F78">
            <v>162500</v>
          </cell>
        </row>
        <row r="79">
          <cell r="F79">
            <v>81000</v>
          </cell>
        </row>
        <row r="80">
          <cell r="F80">
            <v>105000</v>
          </cell>
        </row>
        <row r="84">
          <cell r="F84">
            <v>63300</v>
          </cell>
        </row>
        <row r="85">
          <cell r="F85">
            <v>49500</v>
          </cell>
        </row>
        <row r="86">
          <cell r="F86">
            <v>140300</v>
          </cell>
        </row>
        <row r="87">
          <cell r="F87">
            <v>5000</v>
          </cell>
        </row>
        <row r="88">
          <cell r="F88">
            <v>63300</v>
          </cell>
        </row>
        <row r="89">
          <cell r="F89">
            <v>93500</v>
          </cell>
        </row>
        <row r="90">
          <cell r="F90">
            <v>44000</v>
          </cell>
        </row>
        <row r="91">
          <cell r="F91">
            <v>24800</v>
          </cell>
        </row>
        <row r="92">
          <cell r="F92">
            <v>85000</v>
          </cell>
        </row>
        <row r="93">
          <cell r="F93">
            <v>128409</v>
          </cell>
        </row>
        <row r="94">
          <cell r="F94">
            <v>300000</v>
          </cell>
        </row>
        <row r="95">
          <cell r="F95">
            <v>62016</v>
          </cell>
        </row>
        <row r="96">
          <cell r="F96">
            <v>128409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rekap-ans"/>
      <sheetName val="ANALIS"/>
      <sheetName val="DAF-UPAH"/>
      <sheetName val="K.8"/>
      <sheetName val="K.9"/>
      <sheetName val="K.10"/>
      <sheetName val="Rek-UBA"/>
      <sheetName val="P-Alat (2)"/>
      <sheetName val="Perhit.Baha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rt-Twr"/>
      <sheetName val="Harga Bahan"/>
      <sheetName val="Daf Kuantitas &amp; Harga"/>
      <sheetName val="Rekapitulasi"/>
      <sheetName val="Jad-qurve S"/>
      <sheetName val="Analisa Harga"/>
    </sheetNames>
    <sheetDataSet>
      <sheetData sheetId="0"/>
      <sheetData sheetId="1"/>
      <sheetData sheetId="2">
        <row r="146">
          <cell r="H146">
            <v>45000</v>
          </cell>
        </row>
        <row r="147">
          <cell r="H147">
            <v>50000</v>
          </cell>
        </row>
        <row r="149">
          <cell r="H149">
            <v>35000</v>
          </cell>
        </row>
        <row r="150">
          <cell r="H150">
            <v>40000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heet1"/>
      <sheetName val="Rab"/>
      <sheetName val="Quary"/>
      <sheetName val="Basic"/>
      <sheetName val="Alat"/>
      <sheetName val="Div.2"/>
      <sheetName val="Div.3"/>
      <sheetName val="Div.4"/>
      <sheetName val="Div.5"/>
      <sheetName val="Telford"/>
      <sheetName val="Div.6"/>
      <sheetName val="Div6b"/>
      <sheetName val="Send."/>
      <sheetName val="D7"/>
      <sheetName val="D7b"/>
      <sheetName val="Div.8"/>
      <sheetName val="Div 8 &amp; 10"/>
      <sheetName val="Sumuran"/>
      <sheetName val="Pancang"/>
      <sheetName val="Div.10"/>
      <sheetName val="Div 10 b"/>
    </sheetNames>
    <sheetDataSet>
      <sheetData sheetId="0" refreshError="1"/>
      <sheetData sheetId="1" refreshError="1"/>
      <sheetData sheetId="2">
        <row r="89">
          <cell r="G8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iring"/>
      <sheetName val="Talud"/>
      <sheetName val="Gorong2"/>
      <sheetName val="Trotoar"/>
      <sheetName val="Type Sal"/>
      <sheetName val="Lokasi"/>
      <sheetName val="Tugu"/>
      <sheetName val="Rajabasa Raya 1 (2)"/>
      <sheetName val="Rajabasa Raya 2"/>
      <sheetName val="Rajabasa Raya 1"/>
      <sheetName val="Tahap 15"/>
      <sheetName val="Tahap 14"/>
      <sheetName val="Tahap 13"/>
      <sheetName val="Tahap 12"/>
      <sheetName val="Tahap 11"/>
      <sheetName val="Tahap 10"/>
      <sheetName val="Tahap 9"/>
      <sheetName val="Tahap 8"/>
      <sheetName val="Tahap 7"/>
      <sheetName val="Tahap 6"/>
      <sheetName val="Tahap 5"/>
      <sheetName val="Tahap 4"/>
      <sheetName val="Tahap 3"/>
      <sheetName val="Tahap 2"/>
      <sheetName val="Tahap 1"/>
      <sheetName val="rekap-ans"/>
      <sheetName val="U&amp;B-BOW"/>
      <sheetName val="Satuan"/>
      <sheetName val="ANBOW-2008"/>
      <sheetName val="&amp;"/>
      <sheetName val="Sheet1"/>
      <sheetName val="DAF-UPAH"/>
      <sheetName val="Coba"/>
      <sheetName val="ANALIS"/>
      <sheetName val="K.8"/>
      <sheetName val="K.9"/>
      <sheetName val="K.10"/>
      <sheetName val="Daf Jalan"/>
      <sheetName val="Tahap 49"/>
      <sheetName val="Tahap 48"/>
      <sheetName val="Tahap 47"/>
      <sheetName val="Tahap 46"/>
      <sheetName val="Tahap 45"/>
      <sheetName val="Tahap 44"/>
      <sheetName val="Tahap 43"/>
      <sheetName val="Tahap 42"/>
      <sheetName val="Tahap 41"/>
      <sheetName val="Tahap 40"/>
      <sheetName val="Tahap 39"/>
      <sheetName val="Tahap 38"/>
      <sheetName val="Tahap 37"/>
      <sheetName val="Tahap 36"/>
      <sheetName val="Tahap 35"/>
      <sheetName val="Tahap 34"/>
      <sheetName val="Tahap 33"/>
      <sheetName val="Tahap 32"/>
      <sheetName val="Tahap 31"/>
      <sheetName val="Tahap 30"/>
      <sheetName val="Tahap 29"/>
      <sheetName val="Tahap 28"/>
      <sheetName val="Tahap 27"/>
      <sheetName val="Tahap 26"/>
      <sheetName val="Tahap 25"/>
      <sheetName val="Tahap 24"/>
      <sheetName val="Tahap 23"/>
      <sheetName val="Tahap 22"/>
      <sheetName val="Tahap 21"/>
      <sheetName val="Tahap 20"/>
      <sheetName val="Tahap 19"/>
      <sheetName val="Tahap 18"/>
      <sheetName val="Tahap 17"/>
      <sheetName val="Tahap 16"/>
      <sheetName val="Sepang Jaya"/>
      <sheetName val="Jamban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>
            <v>1</v>
          </cell>
          <cell r="C7" t="str">
            <v>Jalan Rasuna Said</v>
          </cell>
          <cell r="E7">
            <v>100</v>
          </cell>
          <cell r="F7">
            <v>104</v>
          </cell>
          <cell r="G7">
            <v>0.95</v>
          </cell>
          <cell r="H7">
            <v>98.8</v>
          </cell>
          <cell r="I7">
            <v>3.5999999999999996</v>
          </cell>
          <cell r="J7">
            <v>374.4</v>
          </cell>
          <cell r="K7">
            <v>0</v>
          </cell>
          <cell r="L7">
            <v>0</v>
          </cell>
          <cell r="M7" t="str">
            <v>Tahap 1</v>
          </cell>
        </row>
        <row r="8">
          <cell r="A8">
            <v>2</v>
          </cell>
          <cell r="C8" t="str">
            <v>Jalan Hayam Wuruk</v>
          </cell>
          <cell r="E8">
            <v>80</v>
          </cell>
          <cell r="F8">
            <v>80</v>
          </cell>
          <cell r="G8">
            <v>0.62</v>
          </cell>
          <cell r="H8">
            <v>49.6</v>
          </cell>
          <cell r="I8">
            <v>2.9000000000000004</v>
          </cell>
          <cell r="J8">
            <v>232.00000000000003</v>
          </cell>
          <cell r="K8">
            <v>0</v>
          </cell>
          <cell r="L8">
            <v>0</v>
          </cell>
          <cell r="M8" t="str">
            <v>Tahap 2</v>
          </cell>
        </row>
        <row r="9">
          <cell r="A9">
            <v>3</v>
          </cell>
          <cell r="C9" t="str">
            <v>Jalan Lingkungan Perumnas Way Halim</v>
          </cell>
          <cell r="E9">
            <v>60</v>
          </cell>
          <cell r="F9">
            <v>198</v>
          </cell>
          <cell r="G9">
            <v>0.49</v>
          </cell>
          <cell r="H9">
            <v>97.02</v>
          </cell>
          <cell r="I9">
            <v>2.2999999999999998</v>
          </cell>
          <cell r="J9">
            <v>455.4</v>
          </cell>
          <cell r="K9">
            <v>0</v>
          </cell>
          <cell r="L9">
            <v>0</v>
          </cell>
          <cell r="M9" t="str">
            <v>Tahap 3</v>
          </cell>
        </row>
        <row r="10">
          <cell r="A10">
            <v>4</v>
          </cell>
          <cell r="C10" t="str">
            <v>Jalan Untung Suropati</v>
          </cell>
          <cell r="E10">
            <v>60</v>
          </cell>
          <cell r="F10">
            <v>95</v>
          </cell>
          <cell r="G10">
            <v>0.49</v>
          </cell>
          <cell r="H10">
            <v>46.55</v>
          </cell>
          <cell r="I10">
            <v>2.2999999999999998</v>
          </cell>
          <cell r="J10">
            <v>218.49999999999997</v>
          </cell>
          <cell r="K10">
            <v>0</v>
          </cell>
          <cell r="L10">
            <v>0</v>
          </cell>
          <cell r="M10" t="str">
            <v>Tahap 4</v>
          </cell>
        </row>
        <row r="11">
          <cell r="A11">
            <v>5</v>
          </cell>
          <cell r="C11" t="str">
            <v>Jalan Sultan Haji</v>
          </cell>
          <cell r="E11">
            <v>60</v>
          </cell>
          <cell r="F11">
            <v>120</v>
          </cell>
          <cell r="G11">
            <v>0.49</v>
          </cell>
          <cell r="H11">
            <v>58.8</v>
          </cell>
          <cell r="I11">
            <v>2.2999999999999998</v>
          </cell>
          <cell r="J11">
            <v>276</v>
          </cell>
          <cell r="K11">
            <v>0</v>
          </cell>
          <cell r="L11">
            <v>0</v>
          </cell>
          <cell r="M11" t="str">
            <v>Tahap 12</v>
          </cell>
        </row>
        <row r="12">
          <cell r="A12">
            <v>6</v>
          </cell>
          <cell r="C12" t="str">
            <v>Jalan Ridwan Rais</v>
          </cell>
          <cell r="E12">
            <v>60</v>
          </cell>
          <cell r="F12">
            <v>76</v>
          </cell>
          <cell r="G12">
            <v>0.49</v>
          </cell>
          <cell r="H12">
            <v>37.24</v>
          </cell>
          <cell r="I12">
            <v>2.2999999999999998</v>
          </cell>
          <cell r="J12">
            <v>174.79999999999998</v>
          </cell>
          <cell r="K12">
            <v>0</v>
          </cell>
          <cell r="L12">
            <v>0</v>
          </cell>
          <cell r="M12" t="str">
            <v>Tahap 12</v>
          </cell>
        </row>
        <row r="13">
          <cell r="A13">
            <v>7</v>
          </cell>
          <cell r="C13" t="str">
            <v>Jalan Imam Bonjol</v>
          </cell>
          <cell r="E13">
            <v>50</v>
          </cell>
          <cell r="F13">
            <v>90</v>
          </cell>
          <cell r="G13">
            <v>0.31</v>
          </cell>
          <cell r="H13">
            <v>27.9</v>
          </cell>
          <cell r="I13">
            <v>1.9</v>
          </cell>
          <cell r="J13">
            <v>171</v>
          </cell>
          <cell r="K13">
            <v>0</v>
          </cell>
          <cell r="L13">
            <v>0</v>
          </cell>
          <cell r="M13" t="str">
            <v>Tahap 6</v>
          </cell>
        </row>
        <row r="14">
          <cell r="A14">
            <v>8</v>
          </cell>
          <cell r="C14" t="str">
            <v>Jalan Ki. Maja</v>
          </cell>
          <cell r="E14">
            <v>50</v>
          </cell>
          <cell r="F14">
            <v>87</v>
          </cell>
          <cell r="G14">
            <v>0.31</v>
          </cell>
          <cell r="H14">
            <v>26.97</v>
          </cell>
          <cell r="I14">
            <v>1.9</v>
          </cell>
          <cell r="J14">
            <v>165.29999999999998</v>
          </cell>
          <cell r="K14">
            <v>0</v>
          </cell>
          <cell r="L14">
            <v>0</v>
          </cell>
          <cell r="M14" t="str">
            <v>Tahap 6</v>
          </cell>
        </row>
        <row r="15">
          <cell r="A15">
            <v>9</v>
          </cell>
          <cell r="C15" t="str">
            <v>Jalan Yos Sudarso</v>
          </cell>
          <cell r="E15">
            <v>60</v>
          </cell>
          <cell r="F15">
            <v>80</v>
          </cell>
          <cell r="G15">
            <v>0.49</v>
          </cell>
          <cell r="H15">
            <v>39.200000000000003</v>
          </cell>
          <cell r="I15">
            <v>2.2999999999999998</v>
          </cell>
          <cell r="J15">
            <v>184</v>
          </cell>
          <cell r="K15">
            <v>0</v>
          </cell>
          <cell r="L15">
            <v>0</v>
          </cell>
          <cell r="M15" t="str">
            <v>Tahap 6</v>
          </cell>
        </row>
        <row r="16">
          <cell r="A16">
            <v>10</v>
          </cell>
          <cell r="C16" t="str">
            <v>Jalan Panglima Polim</v>
          </cell>
          <cell r="E16">
            <v>60</v>
          </cell>
          <cell r="F16">
            <v>75</v>
          </cell>
          <cell r="G16">
            <v>0.49</v>
          </cell>
          <cell r="H16">
            <v>36.75</v>
          </cell>
          <cell r="I16">
            <v>2.2999999999999998</v>
          </cell>
          <cell r="J16">
            <v>172.5</v>
          </cell>
          <cell r="K16">
            <v>0</v>
          </cell>
          <cell r="L16">
            <v>0</v>
          </cell>
          <cell r="M16" t="str">
            <v>Tahap 7</v>
          </cell>
        </row>
        <row r="17">
          <cell r="A17">
            <v>11</v>
          </cell>
          <cell r="C17" t="str">
            <v>Jalan Terusan Sultan Agung</v>
          </cell>
          <cell r="E17">
            <v>60</v>
          </cell>
          <cell r="F17">
            <v>85</v>
          </cell>
          <cell r="G17">
            <v>0.49</v>
          </cell>
          <cell r="H17">
            <v>41.65</v>
          </cell>
          <cell r="I17">
            <v>2.2999999999999998</v>
          </cell>
          <cell r="J17">
            <v>195.49999999999997</v>
          </cell>
          <cell r="K17">
            <v>0</v>
          </cell>
          <cell r="L17">
            <v>0</v>
          </cell>
          <cell r="M17" t="str">
            <v>Tahap 8</v>
          </cell>
        </row>
        <row r="18">
          <cell r="A18">
            <v>12</v>
          </cell>
          <cell r="C18" t="str">
            <v>Jalan P. Karimun Jawa</v>
          </cell>
          <cell r="E18">
            <v>50</v>
          </cell>
          <cell r="F18">
            <v>55</v>
          </cell>
          <cell r="G18">
            <v>0.31</v>
          </cell>
          <cell r="H18">
            <v>17.05</v>
          </cell>
          <cell r="I18">
            <v>1.9</v>
          </cell>
          <cell r="J18">
            <v>104.5</v>
          </cell>
          <cell r="K18">
            <v>0</v>
          </cell>
          <cell r="L18">
            <v>0</v>
          </cell>
          <cell r="M18" t="str">
            <v>Tahap 8</v>
          </cell>
        </row>
        <row r="19">
          <cell r="A19">
            <v>13</v>
          </cell>
          <cell r="C19" t="str">
            <v>Jalan P. Ambon</v>
          </cell>
          <cell r="E19">
            <v>60</v>
          </cell>
          <cell r="F19">
            <v>75</v>
          </cell>
          <cell r="G19">
            <v>0.49</v>
          </cell>
          <cell r="H19">
            <v>36.75</v>
          </cell>
          <cell r="I19">
            <v>2.2999999999999998</v>
          </cell>
          <cell r="J19">
            <v>172.5</v>
          </cell>
          <cell r="K19">
            <v>0</v>
          </cell>
          <cell r="L19">
            <v>0</v>
          </cell>
          <cell r="M19" t="str">
            <v>Tahap 9</v>
          </cell>
        </row>
        <row r="20">
          <cell r="A20">
            <v>14</v>
          </cell>
          <cell r="C20" t="str">
            <v>Jalan P. Damar</v>
          </cell>
          <cell r="E20">
            <v>60</v>
          </cell>
          <cell r="F20">
            <v>85</v>
          </cell>
          <cell r="G20">
            <v>0.49</v>
          </cell>
          <cell r="H20">
            <v>41.65</v>
          </cell>
          <cell r="I20">
            <v>2.2999999999999998</v>
          </cell>
          <cell r="J20">
            <v>195.49999999999997</v>
          </cell>
          <cell r="K20">
            <v>0</v>
          </cell>
          <cell r="L20">
            <v>0</v>
          </cell>
          <cell r="M20" t="str">
            <v>Tahap 10</v>
          </cell>
        </row>
        <row r="21">
          <cell r="A21">
            <v>15</v>
          </cell>
          <cell r="C21" t="str">
            <v>Jalan P. Tidore</v>
          </cell>
          <cell r="E21">
            <v>50</v>
          </cell>
          <cell r="F21">
            <v>58</v>
          </cell>
          <cell r="G21">
            <v>0.31</v>
          </cell>
          <cell r="H21">
            <v>17.98</v>
          </cell>
          <cell r="I21">
            <v>1.9</v>
          </cell>
          <cell r="J21">
            <v>110.19999999999999</v>
          </cell>
          <cell r="K21">
            <v>0</v>
          </cell>
          <cell r="L21">
            <v>0</v>
          </cell>
          <cell r="M21" t="str">
            <v>Tahap 10</v>
          </cell>
        </row>
        <row r="22">
          <cell r="A22">
            <v>16</v>
          </cell>
          <cell r="C22" t="str">
            <v>Jalan P. Buru</v>
          </cell>
          <cell r="E22">
            <v>50</v>
          </cell>
          <cell r="F22">
            <v>75</v>
          </cell>
          <cell r="G22">
            <v>0.31</v>
          </cell>
          <cell r="H22">
            <v>23.25</v>
          </cell>
          <cell r="I22">
            <v>1.9</v>
          </cell>
          <cell r="J22">
            <v>142.5</v>
          </cell>
          <cell r="K22">
            <v>0</v>
          </cell>
          <cell r="L22">
            <v>0</v>
          </cell>
          <cell r="M22" t="str">
            <v>Tahap 12</v>
          </cell>
        </row>
        <row r="23">
          <cell r="A23">
            <v>17</v>
          </cell>
          <cell r="C23" t="str">
            <v>Jalan P. Tegal</v>
          </cell>
          <cell r="E23">
            <v>50</v>
          </cell>
          <cell r="F23">
            <v>75</v>
          </cell>
          <cell r="G23">
            <v>0.31</v>
          </cell>
          <cell r="H23">
            <v>23.25</v>
          </cell>
          <cell r="I23">
            <v>1.9</v>
          </cell>
          <cell r="J23">
            <v>142.5</v>
          </cell>
          <cell r="K23">
            <v>0</v>
          </cell>
          <cell r="L23">
            <v>0</v>
          </cell>
          <cell r="M23" t="str">
            <v>Tahap 12</v>
          </cell>
        </row>
        <row r="24">
          <cell r="A24">
            <v>18</v>
          </cell>
          <cell r="C24" t="str">
            <v>Jalan Hendro Suratmin</v>
          </cell>
          <cell r="E24">
            <v>60</v>
          </cell>
          <cell r="F24">
            <v>100</v>
          </cell>
          <cell r="G24">
            <v>0.49</v>
          </cell>
          <cell r="H24">
            <v>49</v>
          </cell>
          <cell r="I24">
            <v>2.2999999999999998</v>
          </cell>
          <cell r="J24">
            <v>229.99999999999997</v>
          </cell>
          <cell r="K24">
            <v>0</v>
          </cell>
          <cell r="L24">
            <v>0</v>
          </cell>
          <cell r="M24" t="str">
            <v>Tahap 12</v>
          </cell>
        </row>
        <row r="25">
          <cell r="A25">
            <v>19</v>
          </cell>
          <cell r="C25" t="str">
            <v>Perumahan Korpri</v>
          </cell>
          <cell r="E25">
            <v>60</v>
          </cell>
          <cell r="F25">
            <v>197</v>
          </cell>
          <cell r="G25">
            <v>0.49</v>
          </cell>
          <cell r="H25">
            <v>96.53</v>
          </cell>
          <cell r="I25">
            <v>2.2999999999999998</v>
          </cell>
          <cell r="J25">
            <v>453.09999999999997</v>
          </cell>
          <cell r="K25">
            <v>0</v>
          </cell>
          <cell r="L25">
            <v>0</v>
          </cell>
          <cell r="M25" t="str">
            <v>Tahap 13</v>
          </cell>
        </row>
        <row r="26">
          <cell r="A26">
            <v>20</v>
          </cell>
          <cell r="C26" t="str">
            <v>Jalan Dr. Setia Budi</v>
          </cell>
          <cell r="E26">
            <v>50</v>
          </cell>
          <cell r="F26">
            <v>100</v>
          </cell>
          <cell r="G26">
            <v>0.31</v>
          </cell>
          <cell r="H26">
            <v>31</v>
          </cell>
          <cell r="I26">
            <v>1.9</v>
          </cell>
          <cell r="J26">
            <v>190</v>
          </cell>
          <cell r="K26">
            <v>0</v>
          </cell>
          <cell r="L26">
            <v>0</v>
          </cell>
          <cell r="M26" t="str">
            <v>Tahap 13</v>
          </cell>
        </row>
        <row r="27">
          <cell r="A27">
            <v>21</v>
          </cell>
          <cell r="C27" t="str">
            <v>Jalan P. Tegal</v>
          </cell>
          <cell r="E27">
            <v>60</v>
          </cell>
          <cell r="F27">
            <v>72</v>
          </cell>
          <cell r="G27">
            <v>0.49</v>
          </cell>
          <cell r="H27">
            <v>35.28</v>
          </cell>
          <cell r="I27">
            <v>2.2999999999999998</v>
          </cell>
          <cell r="J27">
            <v>165.6</v>
          </cell>
          <cell r="K27">
            <v>0</v>
          </cell>
          <cell r="L27">
            <v>0</v>
          </cell>
          <cell r="M27" t="str">
            <v>Tahap 13</v>
          </cell>
        </row>
        <row r="28">
          <cell r="A28">
            <v>22</v>
          </cell>
          <cell r="C28" t="str">
            <v>Jalan Ikan kakap</v>
          </cell>
          <cell r="E28">
            <v>60</v>
          </cell>
          <cell r="F28">
            <v>60</v>
          </cell>
          <cell r="G28">
            <v>0.49</v>
          </cell>
          <cell r="H28">
            <v>29.4</v>
          </cell>
          <cell r="I28">
            <v>2.2999999999999998</v>
          </cell>
          <cell r="J28">
            <v>138</v>
          </cell>
          <cell r="K28">
            <v>0</v>
          </cell>
          <cell r="L28">
            <v>0</v>
          </cell>
          <cell r="M28" t="str">
            <v>Tahap 13</v>
          </cell>
        </row>
        <row r="29">
          <cell r="A29">
            <v>23</v>
          </cell>
          <cell r="C29" t="str">
            <v>Jalan Ikan Baung</v>
          </cell>
          <cell r="E29">
            <v>60</v>
          </cell>
          <cell r="F29">
            <v>70</v>
          </cell>
          <cell r="G29">
            <v>0.49</v>
          </cell>
          <cell r="H29">
            <v>34.299999999999997</v>
          </cell>
          <cell r="I29">
            <v>2.2999999999999998</v>
          </cell>
          <cell r="J29">
            <v>161</v>
          </cell>
          <cell r="K29">
            <v>0</v>
          </cell>
          <cell r="L29">
            <v>0</v>
          </cell>
          <cell r="M29" t="str">
            <v>Tahap 16</v>
          </cell>
        </row>
        <row r="30">
          <cell r="A30">
            <v>24</v>
          </cell>
          <cell r="C30" t="str">
            <v>Jalan Udang</v>
          </cell>
          <cell r="E30">
            <v>50</v>
          </cell>
          <cell r="F30">
            <v>95</v>
          </cell>
          <cell r="G30">
            <v>0.31</v>
          </cell>
          <cell r="H30">
            <v>29.45</v>
          </cell>
          <cell r="I30">
            <v>1.9</v>
          </cell>
          <cell r="J30">
            <v>180.5</v>
          </cell>
          <cell r="K30">
            <v>0</v>
          </cell>
          <cell r="L30">
            <v>0</v>
          </cell>
          <cell r="M30" t="str">
            <v>Tahap 14</v>
          </cell>
        </row>
        <row r="31">
          <cell r="A31">
            <v>25</v>
          </cell>
          <cell r="C31" t="str">
            <v>Jalan Cirebon</v>
          </cell>
          <cell r="E31">
            <v>50</v>
          </cell>
          <cell r="F31">
            <v>100</v>
          </cell>
          <cell r="G31">
            <v>0.31</v>
          </cell>
          <cell r="H31">
            <v>31</v>
          </cell>
          <cell r="I31">
            <v>1.9</v>
          </cell>
          <cell r="J31">
            <v>190</v>
          </cell>
          <cell r="K31">
            <v>0</v>
          </cell>
          <cell r="L31">
            <v>0</v>
          </cell>
          <cell r="M31" t="str">
            <v>Tahap 14</v>
          </cell>
        </row>
        <row r="32">
          <cell r="A32">
            <v>26</v>
          </cell>
          <cell r="C32" t="str">
            <v>Jalan Emir M. Noor</v>
          </cell>
          <cell r="E32">
            <v>50</v>
          </cell>
          <cell r="F32">
            <v>100</v>
          </cell>
          <cell r="G32">
            <v>0.31</v>
          </cell>
          <cell r="H32">
            <v>31</v>
          </cell>
          <cell r="I32">
            <v>1.9</v>
          </cell>
          <cell r="J32">
            <v>190</v>
          </cell>
          <cell r="K32">
            <v>0</v>
          </cell>
          <cell r="L32">
            <v>0</v>
          </cell>
          <cell r="M32" t="str">
            <v>Tahap 14</v>
          </cell>
        </row>
        <row r="33">
          <cell r="A33">
            <v>27</v>
          </cell>
          <cell r="C33" t="str">
            <v>Jalan Salim Batu Bara</v>
          </cell>
          <cell r="E33">
            <v>50</v>
          </cell>
          <cell r="F33">
            <v>85</v>
          </cell>
          <cell r="G33">
            <v>0.31</v>
          </cell>
          <cell r="H33">
            <v>26.35</v>
          </cell>
          <cell r="I33">
            <v>1.9</v>
          </cell>
          <cell r="J33">
            <v>161.5</v>
          </cell>
          <cell r="K33">
            <v>0</v>
          </cell>
          <cell r="L33">
            <v>0</v>
          </cell>
          <cell r="M33" t="str">
            <v>Tahap 15</v>
          </cell>
        </row>
        <row r="34">
          <cell r="A34">
            <v>28</v>
          </cell>
          <cell r="C34" t="str">
            <v>Jalan Achmad Dahlan</v>
          </cell>
          <cell r="E34">
            <v>60</v>
          </cell>
          <cell r="F34">
            <v>76</v>
          </cell>
          <cell r="G34">
            <v>0.49</v>
          </cell>
          <cell r="H34">
            <v>37.24</v>
          </cell>
          <cell r="I34">
            <v>2.2999999999999998</v>
          </cell>
          <cell r="J34">
            <v>174.79999999999998</v>
          </cell>
          <cell r="K34">
            <v>0</v>
          </cell>
          <cell r="L34">
            <v>0</v>
          </cell>
          <cell r="M34" t="str">
            <v>Tahap 15</v>
          </cell>
        </row>
        <row r="35">
          <cell r="A35">
            <v>29</v>
          </cell>
          <cell r="C35" t="str">
            <v>Jalan Kulit</v>
          </cell>
          <cell r="E35">
            <v>50</v>
          </cell>
          <cell r="F35">
            <v>185</v>
          </cell>
          <cell r="G35">
            <v>0.31</v>
          </cell>
          <cell r="H35">
            <v>57.35</v>
          </cell>
          <cell r="I35">
            <v>1.9</v>
          </cell>
          <cell r="J35">
            <v>351.5</v>
          </cell>
          <cell r="K35">
            <v>0</v>
          </cell>
          <cell r="L35">
            <v>0</v>
          </cell>
          <cell r="M35" t="str">
            <v>Tahap 16</v>
          </cell>
        </row>
        <row r="36">
          <cell r="A36">
            <v>30</v>
          </cell>
          <cell r="C36" t="str">
            <v>Jalan Purnawirawan dan sekitarnya</v>
          </cell>
          <cell r="E36">
            <v>60</v>
          </cell>
          <cell r="F36">
            <v>195</v>
          </cell>
          <cell r="G36">
            <v>0.49</v>
          </cell>
          <cell r="H36">
            <v>95.55</v>
          </cell>
          <cell r="I36">
            <v>2.2999999999999998</v>
          </cell>
          <cell r="J36">
            <v>448.49999999999994</v>
          </cell>
          <cell r="K36">
            <v>0</v>
          </cell>
          <cell r="L36">
            <v>0</v>
          </cell>
          <cell r="M36" t="str">
            <v>Tahap 15</v>
          </cell>
        </row>
        <row r="37">
          <cell r="A37">
            <v>31</v>
          </cell>
          <cell r="C37" t="str">
            <v>Jalan Mohammad Ali</v>
          </cell>
          <cell r="E37">
            <v>50</v>
          </cell>
          <cell r="F37">
            <v>120</v>
          </cell>
          <cell r="G37">
            <v>0.31</v>
          </cell>
          <cell r="H37">
            <v>37.200000000000003</v>
          </cell>
          <cell r="I37">
            <v>1.9</v>
          </cell>
          <cell r="J37">
            <v>228</v>
          </cell>
          <cell r="K37">
            <v>0</v>
          </cell>
          <cell r="L37">
            <v>0</v>
          </cell>
          <cell r="M37" t="str">
            <v>Tahap 17</v>
          </cell>
        </row>
        <row r="38">
          <cell r="A38">
            <v>32</v>
          </cell>
          <cell r="C38" t="str">
            <v>Jalan Ikan Kapasan</v>
          </cell>
          <cell r="E38">
            <v>40</v>
          </cell>
          <cell r="F38">
            <v>70</v>
          </cell>
          <cell r="G38">
            <v>0.26</v>
          </cell>
          <cell r="H38">
            <v>18.2</v>
          </cell>
          <cell r="I38">
            <v>1.5999999999999999</v>
          </cell>
          <cell r="J38">
            <v>111.99999999999999</v>
          </cell>
          <cell r="K38">
            <v>0</v>
          </cell>
          <cell r="L38">
            <v>0</v>
          </cell>
          <cell r="M38" t="str">
            <v>Tahap 17</v>
          </cell>
        </row>
        <row r="39">
          <cell r="A39">
            <v>33</v>
          </cell>
          <cell r="C39" t="str">
            <v>Jalan Durian II</v>
          </cell>
          <cell r="E39">
            <v>40</v>
          </cell>
          <cell r="F39">
            <v>100</v>
          </cell>
          <cell r="G39">
            <v>0.26</v>
          </cell>
          <cell r="H39">
            <v>26</v>
          </cell>
          <cell r="I39">
            <v>1.5999999999999999</v>
          </cell>
          <cell r="J39">
            <v>160</v>
          </cell>
          <cell r="K39">
            <v>0</v>
          </cell>
          <cell r="L39">
            <v>0</v>
          </cell>
          <cell r="M39" t="str">
            <v>Tahap 18</v>
          </cell>
        </row>
        <row r="40">
          <cell r="A40">
            <v>34</v>
          </cell>
          <cell r="C40" t="str">
            <v>Jalan Abdullah</v>
          </cell>
          <cell r="E40">
            <v>40</v>
          </cell>
          <cell r="F40">
            <v>110</v>
          </cell>
          <cell r="G40">
            <v>0.26</v>
          </cell>
          <cell r="H40">
            <v>28.6</v>
          </cell>
          <cell r="I40">
            <v>1.5999999999999999</v>
          </cell>
          <cell r="J40">
            <v>175.99999999999997</v>
          </cell>
          <cell r="K40">
            <v>0</v>
          </cell>
          <cell r="L40">
            <v>0</v>
          </cell>
          <cell r="M40" t="str">
            <v>Tahap 18</v>
          </cell>
        </row>
        <row r="41">
          <cell r="A41">
            <v>35</v>
          </cell>
          <cell r="C41" t="str">
            <v>Jalan Darussalam</v>
          </cell>
          <cell r="E41">
            <v>40</v>
          </cell>
          <cell r="F41">
            <v>80</v>
          </cell>
          <cell r="G41">
            <v>0.26</v>
          </cell>
          <cell r="H41">
            <v>20.8</v>
          </cell>
          <cell r="I41">
            <v>1.5999999999999999</v>
          </cell>
          <cell r="J41">
            <v>127.99999999999999</v>
          </cell>
          <cell r="K41">
            <v>0</v>
          </cell>
          <cell r="L41">
            <v>0</v>
          </cell>
          <cell r="M41" t="str">
            <v>Tahap 18</v>
          </cell>
        </row>
        <row r="42">
          <cell r="A42">
            <v>36</v>
          </cell>
          <cell r="C42" t="str">
            <v>Jalan Cempaka 1</v>
          </cell>
          <cell r="E42">
            <v>60</v>
          </cell>
          <cell r="F42">
            <v>50</v>
          </cell>
          <cell r="G42">
            <v>0.49</v>
          </cell>
          <cell r="H42">
            <v>24.5</v>
          </cell>
          <cell r="I42">
            <v>2.2999999999999998</v>
          </cell>
          <cell r="J42">
            <v>114.99999999999999</v>
          </cell>
          <cell r="K42">
            <v>0</v>
          </cell>
          <cell r="L42">
            <v>0</v>
          </cell>
          <cell r="M42" t="str">
            <v>Tahap 19</v>
          </cell>
        </row>
        <row r="43">
          <cell r="A43">
            <v>37</v>
          </cell>
          <cell r="C43" t="str">
            <v>Jalan Surya Kencana</v>
          </cell>
          <cell r="E43">
            <v>60</v>
          </cell>
          <cell r="F43">
            <v>70</v>
          </cell>
          <cell r="G43">
            <v>0.49</v>
          </cell>
          <cell r="H43">
            <v>34.299999999999997</v>
          </cell>
          <cell r="I43">
            <v>2.2999999999999998</v>
          </cell>
          <cell r="J43">
            <v>161</v>
          </cell>
          <cell r="K43">
            <v>0</v>
          </cell>
          <cell r="L43">
            <v>0</v>
          </cell>
          <cell r="M43" t="str">
            <v>Tahap 19</v>
          </cell>
        </row>
        <row r="44">
          <cell r="A44">
            <v>38</v>
          </cell>
          <cell r="C44" t="str">
            <v>Jalan Raden Gunawan II</v>
          </cell>
          <cell r="E44">
            <v>60</v>
          </cell>
          <cell r="F44">
            <v>75</v>
          </cell>
          <cell r="G44">
            <v>0.49</v>
          </cell>
          <cell r="H44">
            <v>36.75</v>
          </cell>
          <cell r="I44">
            <v>2.2999999999999998</v>
          </cell>
          <cell r="J44">
            <v>172.5</v>
          </cell>
          <cell r="K44">
            <v>0</v>
          </cell>
          <cell r="L44">
            <v>0</v>
          </cell>
          <cell r="M44" t="str">
            <v>Tahap 19</v>
          </cell>
        </row>
        <row r="45">
          <cell r="A45">
            <v>39</v>
          </cell>
          <cell r="C45" t="str">
            <v>Jalan Cempedak</v>
          </cell>
          <cell r="E45">
            <v>50</v>
          </cell>
          <cell r="F45">
            <v>50</v>
          </cell>
          <cell r="G45">
            <v>0.31</v>
          </cell>
          <cell r="H45">
            <v>15.5</v>
          </cell>
          <cell r="I45">
            <v>1.9</v>
          </cell>
          <cell r="J45">
            <v>95</v>
          </cell>
          <cell r="K45">
            <v>0</v>
          </cell>
          <cell r="L45">
            <v>0</v>
          </cell>
          <cell r="M45" t="str">
            <v>Tahap 19</v>
          </cell>
        </row>
        <row r="46">
          <cell r="A46">
            <v>40</v>
          </cell>
          <cell r="C46" t="str">
            <v>Jalan Lingsuh</v>
          </cell>
          <cell r="E46">
            <v>50</v>
          </cell>
          <cell r="F46">
            <v>100</v>
          </cell>
          <cell r="G46">
            <v>0.31</v>
          </cell>
          <cell r="H46">
            <v>31</v>
          </cell>
          <cell r="I46">
            <v>1.9</v>
          </cell>
          <cell r="J46">
            <v>190</v>
          </cell>
          <cell r="K46">
            <v>0</v>
          </cell>
          <cell r="L46">
            <v>0</v>
          </cell>
          <cell r="M46" t="str">
            <v>Tahap 20</v>
          </cell>
        </row>
        <row r="47">
          <cell r="A47">
            <v>41</v>
          </cell>
          <cell r="C47" t="str">
            <v>Jalan Damai</v>
          </cell>
          <cell r="E47">
            <v>60</v>
          </cell>
          <cell r="F47">
            <v>100</v>
          </cell>
          <cell r="G47">
            <v>0.49</v>
          </cell>
          <cell r="H47">
            <v>49</v>
          </cell>
          <cell r="I47">
            <v>2.2999999999999998</v>
          </cell>
          <cell r="J47">
            <v>229.99999999999997</v>
          </cell>
          <cell r="K47">
            <v>0</v>
          </cell>
          <cell r="L47">
            <v>0</v>
          </cell>
          <cell r="M47" t="str">
            <v>Tahap 20</v>
          </cell>
        </row>
        <row r="48">
          <cell r="A48">
            <v>42</v>
          </cell>
          <cell r="C48" t="str">
            <v>Jalan Lingkungan Perumnas Way Kandis</v>
          </cell>
          <cell r="E48">
            <v>60</v>
          </cell>
          <cell r="F48">
            <v>197</v>
          </cell>
          <cell r="G48">
            <v>0.49</v>
          </cell>
          <cell r="H48">
            <v>96.53</v>
          </cell>
          <cell r="I48">
            <v>2.2999999999999998</v>
          </cell>
          <cell r="J48">
            <v>453.09999999999997</v>
          </cell>
          <cell r="K48">
            <v>0</v>
          </cell>
          <cell r="L48">
            <v>0</v>
          </cell>
          <cell r="M48" t="str">
            <v>Tahap 20</v>
          </cell>
        </row>
        <row r="49">
          <cell r="A49">
            <v>43</v>
          </cell>
          <cell r="C49" t="str">
            <v>Jalan Turi</v>
          </cell>
          <cell r="E49">
            <v>60</v>
          </cell>
          <cell r="F49">
            <v>86</v>
          </cell>
          <cell r="G49">
            <v>0.49</v>
          </cell>
          <cell r="H49">
            <v>42.14</v>
          </cell>
          <cell r="I49">
            <v>2.2999999999999998</v>
          </cell>
          <cell r="J49">
            <v>197.79999999999998</v>
          </cell>
          <cell r="K49">
            <v>0</v>
          </cell>
          <cell r="L49">
            <v>0</v>
          </cell>
          <cell r="M49">
            <v>21</v>
          </cell>
        </row>
        <row r="50">
          <cell r="A50">
            <v>44</v>
          </cell>
          <cell r="C50" t="str">
            <v>Jalan Perum Cendana Indah</v>
          </cell>
          <cell r="E50">
            <v>40</v>
          </cell>
          <cell r="F50">
            <v>70</v>
          </cell>
          <cell r="G50">
            <v>0.26</v>
          </cell>
          <cell r="H50">
            <v>18.2</v>
          </cell>
          <cell r="I50">
            <v>1.5999999999999999</v>
          </cell>
          <cell r="J50">
            <v>111.99999999999999</v>
          </cell>
          <cell r="K50">
            <v>0</v>
          </cell>
          <cell r="L50">
            <v>0</v>
          </cell>
          <cell r="M50">
            <v>22</v>
          </cell>
        </row>
        <row r="51">
          <cell r="A51">
            <v>45</v>
          </cell>
          <cell r="C51" t="str">
            <v>Jalan Mawar  Indah</v>
          </cell>
          <cell r="E51">
            <v>50</v>
          </cell>
          <cell r="F51">
            <v>60</v>
          </cell>
          <cell r="G51">
            <v>0.31</v>
          </cell>
          <cell r="H51">
            <v>18.600000000000001</v>
          </cell>
          <cell r="I51">
            <v>1.9</v>
          </cell>
          <cell r="J51">
            <v>114</v>
          </cell>
          <cell r="K51">
            <v>0</v>
          </cell>
          <cell r="L51">
            <v>0</v>
          </cell>
          <cell r="M51">
            <v>21</v>
          </cell>
        </row>
        <row r="52">
          <cell r="A52">
            <v>46</v>
          </cell>
          <cell r="C52" t="str">
            <v>Jalan Kasbun</v>
          </cell>
          <cell r="E52">
            <v>50</v>
          </cell>
          <cell r="F52">
            <v>50</v>
          </cell>
          <cell r="G52">
            <v>0.31</v>
          </cell>
          <cell r="H52">
            <v>15.5</v>
          </cell>
          <cell r="I52">
            <v>1.9</v>
          </cell>
          <cell r="J52">
            <v>95</v>
          </cell>
          <cell r="K52">
            <v>0</v>
          </cell>
          <cell r="L52">
            <v>0</v>
          </cell>
          <cell r="M52">
            <v>21</v>
          </cell>
        </row>
        <row r="53">
          <cell r="A53">
            <v>47</v>
          </cell>
          <cell r="C53" t="str">
            <v>Jalan Kp. Sinar Harapan</v>
          </cell>
          <cell r="E53">
            <v>50</v>
          </cell>
          <cell r="F53">
            <v>75</v>
          </cell>
          <cell r="G53">
            <v>0.31</v>
          </cell>
          <cell r="H53">
            <v>23.25</v>
          </cell>
          <cell r="I53">
            <v>1.9</v>
          </cell>
          <cell r="J53">
            <v>142.5</v>
          </cell>
          <cell r="K53">
            <v>0</v>
          </cell>
          <cell r="L53">
            <v>0</v>
          </cell>
          <cell r="M53">
            <v>23</v>
          </cell>
        </row>
        <row r="54">
          <cell r="A54">
            <v>48</v>
          </cell>
          <cell r="C54" t="str">
            <v>Jalan Harapan Jaya</v>
          </cell>
          <cell r="E54">
            <v>40</v>
          </cell>
          <cell r="F54">
            <v>60</v>
          </cell>
          <cell r="G54">
            <v>0.26</v>
          </cell>
          <cell r="H54">
            <v>15.600000000000001</v>
          </cell>
          <cell r="I54">
            <v>1.5999999999999999</v>
          </cell>
          <cell r="J54">
            <v>95.999999999999986</v>
          </cell>
          <cell r="K54">
            <v>0</v>
          </cell>
          <cell r="L54">
            <v>0</v>
          </cell>
          <cell r="M54">
            <v>22</v>
          </cell>
        </row>
        <row r="55">
          <cell r="A55">
            <v>49</v>
          </cell>
          <cell r="C55" t="str">
            <v>Jalan AMD (Way Kandis)</v>
          </cell>
          <cell r="E55">
            <v>50</v>
          </cell>
          <cell r="F55">
            <v>100</v>
          </cell>
          <cell r="G55">
            <v>0.31</v>
          </cell>
          <cell r="H55">
            <v>31</v>
          </cell>
          <cell r="I55">
            <v>1.9</v>
          </cell>
          <cell r="J55">
            <v>190</v>
          </cell>
          <cell r="K55">
            <v>0</v>
          </cell>
          <cell r="L55">
            <v>0</v>
          </cell>
          <cell r="M55">
            <v>22</v>
          </cell>
        </row>
        <row r="56">
          <cell r="A56">
            <v>50</v>
          </cell>
          <cell r="C56" t="str">
            <v>Jalan Ratudibalau</v>
          </cell>
          <cell r="E56">
            <v>60</v>
          </cell>
          <cell r="F56">
            <v>50</v>
          </cell>
          <cell r="G56">
            <v>0.49</v>
          </cell>
          <cell r="H56">
            <v>24.5</v>
          </cell>
          <cell r="I56">
            <v>2.2999999999999998</v>
          </cell>
          <cell r="J56">
            <v>114.99999999999999</v>
          </cell>
          <cell r="K56">
            <v>0</v>
          </cell>
          <cell r="L56">
            <v>0</v>
          </cell>
          <cell r="M56">
            <v>23</v>
          </cell>
        </row>
        <row r="57">
          <cell r="A57">
            <v>51</v>
          </cell>
          <cell r="C57" t="str">
            <v>Jalan Sentot Alibasa</v>
          </cell>
          <cell r="E57">
            <v>60</v>
          </cell>
          <cell r="F57">
            <v>75</v>
          </cell>
          <cell r="G57">
            <v>0.49</v>
          </cell>
          <cell r="H57">
            <v>36.75</v>
          </cell>
          <cell r="I57">
            <v>2.2999999999999998</v>
          </cell>
          <cell r="J57">
            <v>172.5</v>
          </cell>
          <cell r="K57">
            <v>0</v>
          </cell>
          <cell r="L57">
            <v>0</v>
          </cell>
          <cell r="M57">
            <v>23</v>
          </cell>
        </row>
        <row r="58">
          <cell r="A58">
            <v>52</v>
          </cell>
          <cell r="C58" t="str">
            <v>Jalan Pangeran Senopati</v>
          </cell>
          <cell r="E58">
            <v>60</v>
          </cell>
          <cell r="F58">
            <v>70</v>
          </cell>
          <cell r="G58">
            <v>0.49</v>
          </cell>
          <cell r="H58">
            <v>34.299999999999997</v>
          </cell>
          <cell r="I58">
            <v>2.2999999999999998</v>
          </cell>
          <cell r="J58">
            <v>161</v>
          </cell>
          <cell r="K58">
            <v>0</v>
          </cell>
          <cell r="L58">
            <v>0</v>
          </cell>
          <cell r="M58">
            <v>24</v>
          </cell>
        </row>
        <row r="59">
          <cell r="A59">
            <v>53</v>
          </cell>
          <cell r="C59" t="str">
            <v>Jalan P. Singkep</v>
          </cell>
          <cell r="E59">
            <v>50</v>
          </cell>
          <cell r="F59">
            <v>80</v>
          </cell>
          <cell r="G59">
            <v>0.31</v>
          </cell>
          <cell r="H59">
            <v>24.8</v>
          </cell>
          <cell r="I59">
            <v>1.9</v>
          </cell>
          <cell r="J59">
            <v>152</v>
          </cell>
          <cell r="K59">
            <v>0</v>
          </cell>
          <cell r="L59">
            <v>0</v>
          </cell>
          <cell r="M59">
            <v>24</v>
          </cell>
        </row>
        <row r="60">
          <cell r="A60">
            <v>54</v>
          </cell>
          <cell r="C60" t="str">
            <v>Jalan Lingkungan Perum Nusantara Permai</v>
          </cell>
          <cell r="E60">
            <v>60</v>
          </cell>
          <cell r="F60">
            <v>197</v>
          </cell>
          <cell r="G60">
            <v>0.49</v>
          </cell>
          <cell r="H60">
            <v>96.53</v>
          </cell>
          <cell r="I60">
            <v>2.2999999999999998</v>
          </cell>
          <cell r="J60">
            <v>453.09999999999997</v>
          </cell>
          <cell r="K60">
            <v>0</v>
          </cell>
          <cell r="L60">
            <v>0</v>
          </cell>
          <cell r="M60">
            <v>24</v>
          </cell>
        </row>
        <row r="61">
          <cell r="A61">
            <v>55</v>
          </cell>
          <cell r="C61" t="str">
            <v>Jalan Banten</v>
          </cell>
          <cell r="E61">
            <v>60</v>
          </cell>
          <cell r="F61">
            <v>64</v>
          </cell>
          <cell r="G61">
            <v>0.49</v>
          </cell>
          <cell r="H61">
            <v>31.36</v>
          </cell>
          <cell r="I61">
            <v>2.2999999999999998</v>
          </cell>
          <cell r="J61">
            <v>147.19999999999999</v>
          </cell>
          <cell r="K61">
            <v>0</v>
          </cell>
          <cell r="L61">
            <v>0</v>
          </cell>
          <cell r="M61">
            <v>24</v>
          </cell>
        </row>
        <row r="62">
          <cell r="A62">
            <v>56</v>
          </cell>
          <cell r="C62" t="str">
            <v>Jalan Pematang</v>
          </cell>
          <cell r="E62">
            <v>60</v>
          </cell>
          <cell r="F62">
            <v>69</v>
          </cell>
          <cell r="G62">
            <v>0.49</v>
          </cell>
          <cell r="H62">
            <v>33.81</v>
          </cell>
          <cell r="I62">
            <v>2.2999999999999998</v>
          </cell>
          <cell r="J62">
            <v>158.69999999999999</v>
          </cell>
          <cell r="K62">
            <v>0</v>
          </cell>
          <cell r="L62">
            <v>0</v>
          </cell>
          <cell r="M62">
            <v>25</v>
          </cell>
        </row>
        <row r="63">
          <cell r="A63">
            <v>57</v>
          </cell>
          <cell r="C63" t="str">
            <v>Jalan Way Jernih</v>
          </cell>
          <cell r="E63">
            <v>60</v>
          </cell>
          <cell r="F63">
            <v>65</v>
          </cell>
          <cell r="G63">
            <v>0.49</v>
          </cell>
          <cell r="H63">
            <v>31.849999999999998</v>
          </cell>
          <cell r="I63">
            <v>2.2999999999999998</v>
          </cell>
          <cell r="J63">
            <v>149.5</v>
          </cell>
          <cell r="K63">
            <v>0</v>
          </cell>
          <cell r="L63">
            <v>0</v>
          </cell>
          <cell r="M63">
            <v>25</v>
          </cell>
        </row>
        <row r="64">
          <cell r="A64">
            <v>58</v>
          </cell>
          <cell r="C64" t="str">
            <v>Jalan Umbul Kunci</v>
          </cell>
          <cell r="E64">
            <v>50</v>
          </cell>
          <cell r="F64">
            <v>50</v>
          </cell>
          <cell r="G64">
            <v>0.31</v>
          </cell>
          <cell r="H64">
            <v>15.5</v>
          </cell>
          <cell r="I64">
            <v>1.9</v>
          </cell>
          <cell r="J64">
            <v>95</v>
          </cell>
          <cell r="K64">
            <v>0</v>
          </cell>
          <cell r="L64">
            <v>0</v>
          </cell>
          <cell r="M64">
            <v>29</v>
          </cell>
        </row>
        <row r="65">
          <cell r="A65">
            <v>59</v>
          </cell>
          <cell r="C65" t="str">
            <v>Jalan Bakung</v>
          </cell>
          <cell r="E65">
            <v>50</v>
          </cell>
          <cell r="F65">
            <v>60</v>
          </cell>
          <cell r="G65">
            <v>0.31</v>
          </cell>
          <cell r="H65">
            <v>18.600000000000001</v>
          </cell>
          <cell r="I65">
            <v>1.9</v>
          </cell>
          <cell r="J65">
            <v>114</v>
          </cell>
          <cell r="K65">
            <v>0</v>
          </cell>
          <cell r="L65">
            <v>0</v>
          </cell>
          <cell r="M65">
            <v>25</v>
          </cell>
        </row>
        <row r="66">
          <cell r="A66">
            <v>60</v>
          </cell>
          <cell r="C66" t="str">
            <v>Jalan Asem Simpang Makmur</v>
          </cell>
          <cell r="E66">
            <v>60</v>
          </cell>
          <cell r="F66">
            <v>66</v>
          </cell>
          <cell r="G66">
            <v>0.49</v>
          </cell>
          <cell r="H66">
            <v>32.339999999999996</v>
          </cell>
          <cell r="I66">
            <v>2.2999999999999998</v>
          </cell>
          <cell r="J66">
            <v>151.79999999999998</v>
          </cell>
          <cell r="K66">
            <v>0</v>
          </cell>
          <cell r="L66">
            <v>0</v>
          </cell>
          <cell r="M66">
            <v>26</v>
          </cell>
        </row>
        <row r="67">
          <cell r="A67">
            <v>61</v>
          </cell>
          <cell r="C67" t="str">
            <v>Jalan Pinang Jaya</v>
          </cell>
          <cell r="E67">
            <v>60</v>
          </cell>
          <cell r="F67">
            <v>60</v>
          </cell>
          <cell r="G67">
            <v>0.49</v>
          </cell>
          <cell r="H67">
            <v>29.4</v>
          </cell>
          <cell r="I67">
            <v>2.2999999999999998</v>
          </cell>
          <cell r="J67">
            <v>138</v>
          </cell>
          <cell r="K67">
            <v>0</v>
          </cell>
          <cell r="L67">
            <v>0</v>
          </cell>
          <cell r="M67">
            <v>26</v>
          </cell>
        </row>
        <row r="68">
          <cell r="A68">
            <v>62</v>
          </cell>
          <cell r="C68" t="str">
            <v>Jalan Raden Haji</v>
          </cell>
          <cell r="E68">
            <v>50</v>
          </cell>
          <cell r="F68">
            <v>70</v>
          </cell>
          <cell r="G68">
            <v>0.31</v>
          </cell>
          <cell r="H68">
            <v>21.7</v>
          </cell>
          <cell r="I68">
            <v>1.9</v>
          </cell>
          <cell r="J68">
            <v>133</v>
          </cell>
          <cell r="K68">
            <v>0</v>
          </cell>
          <cell r="L68">
            <v>0</v>
          </cell>
        </row>
        <row r="69">
          <cell r="A69">
            <v>63</v>
          </cell>
          <cell r="C69" t="str">
            <v>Jalan Hi. Ahmad Bermawi</v>
          </cell>
          <cell r="E69">
            <v>50</v>
          </cell>
          <cell r="F69">
            <v>80</v>
          </cell>
          <cell r="G69">
            <v>0.31</v>
          </cell>
          <cell r="H69">
            <v>24.8</v>
          </cell>
          <cell r="I69">
            <v>1.9</v>
          </cell>
          <cell r="J69">
            <v>152</v>
          </cell>
          <cell r="K69">
            <v>0</v>
          </cell>
          <cell r="L69">
            <v>0</v>
          </cell>
          <cell r="M69">
            <v>27</v>
          </cell>
        </row>
        <row r="70">
          <cell r="A70">
            <v>64</v>
          </cell>
          <cell r="C70" t="str">
            <v>Jalan Agus Salim</v>
          </cell>
          <cell r="E70">
            <v>50</v>
          </cell>
          <cell r="F70">
            <v>85</v>
          </cell>
          <cell r="G70">
            <v>0.31</v>
          </cell>
          <cell r="H70">
            <v>26.35</v>
          </cell>
          <cell r="I70">
            <v>1.9</v>
          </cell>
          <cell r="J70">
            <v>161.5</v>
          </cell>
          <cell r="K70">
            <v>0</v>
          </cell>
          <cell r="L70">
            <v>0</v>
          </cell>
          <cell r="M70">
            <v>27</v>
          </cell>
        </row>
        <row r="71">
          <cell r="A71">
            <v>65</v>
          </cell>
          <cell r="C71" t="str">
            <v>Jalan Hi. Kamarudin SRA</v>
          </cell>
          <cell r="E71">
            <v>50</v>
          </cell>
          <cell r="F71">
            <v>70</v>
          </cell>
          <cell r="G71">
            <v>0.31</v>
          </cell>
          <cell r="H71">
            <v>21.7</v>
          </cell>
          <cell r="I71">
            <v>1.9</v>
          </cell>
          <cell r="J71">
            <v>133</v>
          </cell>
          <cell r="K71">
            <v>0</v>
          </cell>
          <cell r="L71">
            <v>0</v>
          </cell>
          <cell r="M71">
            <v>27</v>
          </cell>
        </row>
        <row r="72">
          <cell r="A72">
            <v>66</v>
          </cell>
          <cell r="C72" t="str">
            <v>Jalan Bumi Manti</v>
          </cell>
          <cell r="E72">
            <v>50</v>
          </cell>
          <cell r="F72">
            <v>70</v>
          </cell>
          <cell r="G72">
            <v>0.31</v>
          </cell>
          <cell r="H72">
            <v>21.7</v>
          </cell>
          <cell r="I72">
            <v>1.9</v>
          </cell>
          <cell r="J72">
            <v>133</v>
          </cell>
          <cell r="K72">
            <v>0</v>
          </cell>
          <cell r="L72">
            <v>0</v>
          </cell>
        </row>
        <row r="73">
          <cell r="A73">
            <v>67</v>
          </cell>
          <cell r="C73" t="str">
            <v>Jalan Perum Nunyai</v>
          </cell>
          <cell r="E73">
            <v>60</v>
          </cell>
          <cell r="F73">
            <v>197</v>
          </cell>
          <cell r="G73">
            <v>0.49</v>
          </cell>
          <cell r="H73">
            <v>96.53</v>
          </cell>
          <cell r="I73">
            <v>2.2999999999999998</v>
          </cell>
          <cell r="J73">
            <v>453.09999999999997</v>
          </cell>
          <cell r="K73">
            <v>0</v>
          </cell>
          <cell r="L73">
            <v>0</v>
          </cell>
          <cell r="M73">
            <v>28</v>
          </cell>
        </row>
        <row r="74">
          <cell r="A74">
            <v>68</v>
          </cell>
          <cell r="C74" t="str">
            <v>Jalan Perum Rajabasa Indah</v>
          </cell>
          <cell r="E74">
            <v>60</v>
          </cell>
          <cell r="F74">
            <v>197</v>
          </cell>
          <cell r="G74">
            <v>0.49</v>
          </cell>
          <cell r="H74">
            <v>96.53</v>
          </cell>
          <cell r="I74">
            <v>2.2999999999999998</v>
          </cell>
          <cell r="J74">
            <v>453.09999999999997</v>
          </cell>
          <cell r="K74">
            <v>0</v>
          </cell>
          <cell r="L74">
            <v>0</v>
          </cell>
        </row>
        <row r="75">
          <cell r="A75">
            <v>69</v>
          </cell>
          <cell r="C75" t="str">
            <v>Jalan Perum Rajabasa Permai</v>
          </cell>
          <cell r="E75">
            <v>60</v>
          </cell>
          <cell r="F75">
            <v>197</v>
          </cell>
          <cell r="G75">
            <v>0.49</v>
          </cell>
          <cell r="H75">
            <v>96.53</v>
          </cell>
          <cell r="I75">
            <v>2.2999999999999998</v>
          </cell>
          <cell r="J75">
            <v>453.09999999999997</v>
          </cell>
          <cell r="K75">
            <v>0</v>
          </cell>
          <cell r="L75">
            <v>0</v>
          </cell>
        </row>
        <row r="76">
          <cell r="A76">
            <v>70</v>
          </cell>
          <cell r="C76" t="str">
            <v>Jalan Perumdam</v>
          </cell>
          <cell r="E76">
            <v>60</v>
          </cell>
          <cell r="F76">
            <v>197</v>
          </cell>
          <cell r="G76">
            <v>0.49</v>
          </cell>
          <cell r="H76">
            <v>96.53</v>
          </cell>
          <cell r="I76">
            <v>2.2999999999999998</v>
          </cell>
          <cell r="J76">
            <v>453.09999999999997</v>
          </cell>
          <cell r="K76">
            <v>0</v>
          </cell>
          <cell r="L76">
            <v>0</v>
          </cell>
        </row>
        <row r="77">
          <cell r="A77">
            <v>71</v>
          </cell>
          <cell r="C77" t="str">
            <v>Jalan Sandi Hasan</v>
          </cell>
          <cell r="E77">
            <v>50</v>
          </cell>
          <cell r="F77">
            <v>50</v>
          </cell>
          <cell r="G77">
            <v>0.31</v>
          </cell>
          <cell r="H77">
            <v>15.5</v>
          </cell>
          <cell r="I77">
            <v>1.9</v>
          </cell>
          <cell r="J77">
            <v>95</v>
          </cell>
          <cell r="K77">
            <v>0</v>
          </cell>
          <cell r="L77">
            <v>0</v>
          </cell>
        </row>
        <row r="78">
          <cell r="A78">
            <v>72</v>
          </cell>
          <cell r="C78" t="str">
            <v>Jalan Sukamaju</v>
          </cell>
          <cell r="E78">
            <v>50</v>
          </cell>
          <cell r="F78">
            <v>60</v>
          </cell>
          <cell r="G78">
            <v>0.31</v>
          </cell>
          <cell r="H78">
            <v>18.600000000000001</v>
          </cell>
          <cell r="I78">
            <v>1.9</v>
          </cell>
          <cell r="J78">
            <v>114</v>
          </cell>
          <cell r="K78">
            <v>0</v>
          </cell>
          <cell r="L78">
            <v>0</v>
          </cell>
        </row>
        <row r="79">
          <cell r="A79">
            <v>73</v>
          </cell>
          <cell r="C79" t="str">
            <v>Jalan Perum Tanjung Raya Permai</v>
          </cell>
          <cell r="E79">
            <v>60</v>
          </cell>
          <cell r="F79">
            <v>197</v>
          </cell>
          <cell r="G79">
            <v>0.49</v>
          </cell>
          <cell r="H79">
            <v>96.53</v>
          </cell>
          <cell r="I79">
            <v>2.2999999999999998</v>
          </cell>
          <cell r="J79">
            <v>453.09999999999997</v>
          </cell>
          <cell r="K79">
            <v>0</v>
          </cell>
          <cell r="L79">
            <v>0</v>
          </cell>
        </row>
        <row r="80">
          <cell r="A80">
            <v>74</v>
          </cell>
          <cell r="C80" t="str">
            <v>Jalan Perum Kota Sepang Indah</v>
          </cell>
          <cell r="E80">
            <v>60</v>
          </cell>
          <cell r="F80">
            <v>197</v>
          </cell>
          <cell r="G80">
            <v>0.49</v>
          </cell>
          <cell r="H80">
            <v>96.53</v>
          </cell>
          <cell r="I80">
            <v>2.2999999999999998</v>
          </cell>
          <cell r="J80">
            <v>453.09999999999997</v>
          </cell>
          <cell r="K80">
            <v>0</v>
          </cell>
          <cell r="L80">
            <v>0</v>
          </cell>
        </row>
        <row r="81">
          <cell r="A81">
            <v>75</v>
          </cell>
          <cell r="C81" t="str">
            <v>Jalan Raden Saleh</v>
          </cell>
          <cell r="E81">
            <v>50</v>
          </cell>
          <cell r="F81">
            <v>70</v>
          </cell>
          <cell r="G81">
            <v>0.31</v>
          </cell>
          <cell r="H81">
            <v>21.7</v>
          </cell>
          <cell r="I81">
            <v>1.9</v>
          </cell>
          <cell r="J81">
            <v>133</v>
          </cell>
          <cell r="K81">
            <v>0</v>
          </cell>
          <cell r="L81">
            <v>0</v>
          </cell>
        </row>
        <row r="82">
          <cell r="A82">
            <v>76</v>
          </cell>
          <cell r="C82" t="str">
            <v>Jalan Urip Sumoharjo</v>
          </cell>
          <cell r="E82">
            <v>60</v>
          </cell>
          <cell r="F82">
            <v>65</v>
          </cell>
          <cell r="G82">
            <v>0.49</v>
          </cell>
          <cell r="H82">
            <v>31.849999999999998</v>
          </cell>
          <cell r="I82">
            <v>2.2999999999999998</v>
          </cell>
          <cell r="J82">
            <v>149.5</v>
          </cell>
          <cell r="K82">
            <v>0</v>
          </cell>
          <cell r="L82">
            <v>0</v>
          </cell>
        </row>
        <row r="83">
          <cell r="A83">
            <v>77</v>
          </cell>
          <cell r="C83" t="str">
            <v>Jalan Perum Permata Biru</v>
          </cell>
          <cell r="E83">
            <v>60</v>
          </cell>
          <cell r="F83">
            <v>197</v>
          </cell>
          <cell r="G83">
            <v>0.49</v>
          </cell>
          <cell r="H83">
            <v>96.53</v>
          </cell>
          <cell r="I83">
            <v>2.2999999999999998</v>
          </cell>
          <cell r="J83">
            <v>453.09999999999997</v>
          </cell>
          <cell r="K83">
            <v>0</v>
          </cell>
          <cell r="L83">
            <v>0</v>
          </cell>
        </row>
        <row r="84">
          <cell r="A84">
            <v>78</v>
          </cell>
          <cell r="C84" t="str">
            <v>Jalan Perum Korpri (tahap II)</v>
          </cell>
          <cell r="E84">
            <v>60</v>
          </cell>
          <cell r="F84">
            <v>197</v>
          </cell>
          <cell r="G84">
            <v>0.49</v>
          </cell>
          <cell r="H84">
            <v>96.53</v>
          </cell>
          <cell r="I84">
            <v>2.2999999999999998</v>
          </cell>
          <cell r="J84">
            <v>453.09999999999997</v>
          </cell>
          <cell r="K84">
            <v>0</v>
          </cell>
          <cell r="L84">
            <v>0</v>
          </cell>
        </row>
        <row r="85">
          <cell r="A85">
            <v>79</v>
          </cell>
          <cell r="C85" t="str">
            <v>Jalan WA Rahman</v>
          </cell>
          <cell r="E85">
            <v>60</v>
          </cell>
          <cell r="F85">
            <v>197</v>
          </cell>
          <cell r="G85">
            <v>0.49</v>
          </cell>
          <cell r="H85">
            <v>96.53</v>
          </cell>
          <cell r="I85">
            <v>2.2999999999999998</v>
          </cell>
          <cell r="J85">
            <v>453.09999999999997</v>
          </cell>
          <cell r="K85">
            <v>0</v>
          </cell>
          <cell r="L85">
            <v>0</v>
          </cell>
        </row>
        <row r="86">
          <cell r="A86">
            <v>80</v>
          </cell>
          <cell r="C86" t="str">
            <v>Jalan Gelar Raden Mangku</v>
          </cell>
          <cell r="E86">
            <v>50</v>
          </cell>
          <cell r="F86">
            <v>60</v>
          </cell>
          <cell r="G86">
            <v>0.31</v>
          </cell>
          <cell r="H86">
            <v>18.600000000000001</v>
          </cell>
          <cell r="I86">
            <v>1.9</v>
          </cell>
          <cell r="J86">
            <v>114</v>
          </cell>
          <cell r="K86">
            <v>0</v>
          </cell>
          <cell r="L86">
            <v>0</v>
          </cell>
        </row>
        <row r="87">
          <cell r="A87">
            <v>81</v>
          </cell>
          <cell r="C87" t="str">
            <v>Jalan Sejahtera</v>
          </cell>
          <cell r="E87">
            <v>50</v>
          </cell>
          <cell r="F87">
            <v>60</v>
          </cell>
          <cell r="G87">
            <v>0.31</v>
          </cell>
          <cell r="H87">
            <v>18.600000000000001</v>
          </cell>
          <cell r="I87">
            <v>1.9</v>
          </cell>
          <cell r="J87">
            <v>114</v>
          </cell>
          <cell r="K87">
            <v>0</v>
          </cell>
          <cell r="L87">
            <v>0</v>
          </cell>
        </row>
        <row r="88">
          <cell r="A88">
            <v>82</v>
          </cell>
          <cell r="C88" t="str">
            <v>Jalan Abdul Muis Tuan Ria</v>
          </cell>
          <cell r="E88">
            <v>50</v>
          </cell>
          <cell r="F88">
            <v>60</v>
          </cell>
          <cell r="G88">
            <v>0.31</v>
          </cell>
          <cell r="H88">
            <v>18.600000000000001</v>
          </cell>
          <cell r="I88">
            <v>1.9</v>
          </cell>
          <cell r="J88">
            <v>114</v>
          </cell>
          <cell r="K88">
            <v>0</v>
          </cell>
          <cell r="L88">
            <v>0</v>
          </cell>
        </row>
        <row r="89">
          <cell r="A89">
            <v>83</v>
          </cell>
          <cell r="C89" t="str">
            <v>Jalan Sultan Badarudin</v>
          </cell>
          <cell r="E89">
            <v>50</v>
          </cell>
          <cell r="F89">
            <v>75</v>
          </cell>
          <cell r="G89">
            <v>0.31</v>
          </cell>
          <cell r="H89">
            <v>23.25</v>
          </cell>
          <cell r="I89">
            <v>1.9</v>
          </cell>
          <cell r="J89">
            <v>142.5</v>
          </cell>
          <cell r="K89">
            <v>0</v>
          </cell>
          <cell r="L89">
            <v>0</v>
          </cell>
        </row>
        <row r="90">
          <cell r="A90">
            <v>84</v>
          </cell>
          <cell r="C90" t="str">
            <v>Jalan swadaya 1 s.d  9</v>
          </cell>
          <cell r="E90">
            <v>50</v>
          </cell>
          <cell r="F90">
            <v>80</v>
          </cell>
          <cell r="G90">
            <v>0.31</v>
          </cell>
          <cell r="H90">
            <v>24.8</v>
          </cell>
          <cell r="I90">
            <v>1.9</v>
          </cell>
          <cell r="J90">
            <v>152</v>
          </cell>
          <cell r="K90">
            <v>0</v>
          </cell>
          <cell r="L90">
            <v>0</v>
          </cell>
        </row>
        <row r="91">
          <cell r="A91">
            <v>85</v>
          </cell>
          <cell r="C91" t="str">
            <v>Jalan Burung Garuda</v>
          </cell>
          <cell r="E91">
            <v>50</v>
          </cell>
          <cell r="F91">
            <v>75</v>
          </cell>
          <cell r="G91">
            <v>0.31</v>
          </cell>
          <cell r="H91">
            <v>23.25</v>
          </cell>
          <cell r="I91">
            <v>1.9</v>
          </cell>
          <cell r="J91">
            <v>142.5</v>
          </cell>
          <cell r="K91">
            <v>0</v>
          </cell>
          <cell r="L91">
            <v>0</v>
          </cell>
        </row>
        <row r="92">
          <cell r="A92">
            <v>86</v>
          </cell>
          <cell r="C92" t="str">
            <v>Jalan Mata Air  Way Nangka</v>
          </cell>
          <cell r="E92">
            <v>80</v>
          </cell>
          <cell r="F92">
            <v>76</v>
          </cell>
          <cell r="G92">
            <v>0.62</v>
          </cell>
          <cell r="H92">
            <v>47.12</v>
          </cell>
          <cell r="I92">
            <v>2.9000000000000004</v>
          </cell>
          <cell r="J92">
            <v>220.40000000000003</v>
          </cell>
          <cell r="K92">
            <v>0</v>
          </cell>
          <cell r="L92">
            <v>0</v>
          </cell>
        </row>
        <row r="93">
          <cell r="A93">
            <v>87</v>
          </cell>
          <cell r="C93" t="str">
            <v>Jalan Sam Ratulangi</v>
          </cell>
          <cell r="E93">
            <v>50</v>
          </cell>
          <cell r="F93">
            <v>50</v>
          </cell>
          <cell r="G93">
            <v>0.31</v>
          </cell>
          <cell r="H93">
            <v>15.5</v>
          </cell>
          <cell r="I93">
            <v>1.9</v>
          </cell>
          <cell r="J93">
            <v>95</v>
          </cell>
          <cell r="K93">
            <v>0</v>
          </cell>
          <cell r="L93">
            <v>0</v>
          </cell>
        </row>
        <row r="94">
          <cell r="A94">
            <v>88</v>
          </cell>
          <cell r="C94" t="str">
            <v>Jalan Dr. Harun, Ks. Tubun, Gele Harun, Mas Mansyur</v>
          </cell>
          <cell r="E94">
            <v>60</v>
          </cell>
          <cell r="F94">
            <v>197</v>
          </cell>
          <cell r="G94">
            <v>0.49</v>
          </cell>
          <cell r="H94">
            <v>96.53</v>
          </cell>
          <cell r="I94">
            <v>2.2999999999999998</v>
          </cell>
          <cell r="J94">
            <v>453.09999999999997</v>
          </cell>
          <cell r="K94">
            <v>0</v>
          </cell>
          <cell r="L94">
            <v>0</v>
          </cell>
        </row>
        <row r="95">
          <cell r="A95">
            <v>89</v>
          </cell>
          <cell r="C95" t="str">
            <v>Jalan RA. Basyd, Cendana, Kapten Abdul Haq, Hi. Abdul Rauf</v>
          </cell>
          <cell r="E95">
            <v>60</v>
          </cell>
          <cell r="F95">
            <v>197</v>
          </cell>
          <cell r="G95">
            <v>0.49</v>
          </cell>
          <cell r="H95">
            <v>96.53</v>
          </cell>
          <cell r="I95">
            <v>2.2999999999999998</v>
          </cell>
          <cell r="J95">
            <v>453.09999999999997</v>
          </cell>
          <cell r="K95">
            <v>0</v>
          </cell>
          <cell r="L95">
            <v>0</v>
          </cell>
        </row>
        <row r="96">
          <cell r="A96">
            <v>90</v>
          </cell>
          <cell r="C96" t="str">
            <v>Jalan Sumatri Brojonegoro, Nusantara, Pelita, M. Noor I</v>
          </cell>
          <cell r="E96">
            <v>60</v>
          </cell>
          <cell r="F96">
            <v>197</v>
          </cell>
          <cell r="G96">
            <v>0.49</v>
          </cell>
          <cell r="H96">
            <v>96.53</v>
          </cell>
          <cell r="I96">
            <v>2.2999999999999998</v>
          </cell>
          <cell r="J96">
            <v>453.09999999999997</v>
          </cell>
          <cell r="K96">
            <v>0</v>
          </cell>
          <cell r="L96">
            <v>0</v>
          </cell>
        </row>
        <row r="97">
          <cell r="A97">
            <v>91</v>
          </cell>
          <cell r="C97" t="str">
            <v>Jalan Reformasi, Nunyai, Cengkeh Raya, Sukardi Hamdani, Kelinci</v>
          </cell>
          <cell r="E97">
            <v>60</v>
          </cell>
          <cell r="F97">
            <v>197</v>
          </cell>
          <cell r="G97">
            <v>0.49</v>
          </cell>
          <cell r="H97">
            <v>96.53</v>
          </cell>
          <cell r="I97">
            <v>2.2999999999999998</v>
          </cell>
          <cell r="J97">
            <v>453.09999999999997</v>
          </cell>
          <cell r="K97">
            <v>0</v>
          </cell>
          <cell r="L97">
            <v>0</v>
          </cell>
        </row>
        <row r="98">
          <cell r="A98">
            <v>92</v>
          </cell>
          <cell r="C98" t="str">
            <v>Jalan Cemara, Bunga Mas, Cipto, Mawar, Melati, Kenanga, Lada</v>
          </cell>
          <cell r="E98">
            <v>60</v>
          </cell>
          <cell r="F98">
            <v>197</v>
          </cell>
          <cell r="G98">
            <v>0.49</v>
          </cell>
          <cell r="H98">
            <v>96.53</v>
          </cell>
          <cell r="I98">
            <v>2.2999999999999998</v>
          </cell>
          <cell r="J98">
            <v>453.09999999999997</v>
          </cell>
          <cell r="K98">
            <v>0</v>
          </cell>
          <cell r="L98">
            <v>0</v>
          </cell>
        </row>
        <row r="99">
          <cell r="A99">
            <v>93</v>
          </cell>
          <cell r="C99" t="str">
            <v>Jalan Dipangga Satya, Sabu Saida, Nawawi Gelar Dalom, Flamboyan</v>
          </cell>
          <cell r="E99">
            <v>60</v>
          </cell>
          <cell r="F99">
            <v>197</v>
          </cell>
          <cell r="G99">
            <v>0.49</v>
          </cell>
          <cell r="H99">
            <v>96.53</v>
          </cell>
          <cell r="I99">
            <v>2.2999999999999998</v>
          </cell>
          <cell r="J99">
            <v>453.09999999999997</v>
          </cell>
          <cell r="K99">
            <v>0</v>
          </cell>
          <cell r="L99">
            <v>0</v>
          </cell>
        </row>
        <row r="100">
          <cell r="A100">
            <v>94</v>
          </cell>
          <cell r="C100" t="str">
            <v>Jalan Ki. Agus Anang, Teluk Ratai, Ki. Moch Salim, Amir Syarifuddin, Teluk Lampung</v>
          </cell>
          <cell r="E100">
            <v>60</v>
          </cell>
          <cell r="F100">
            <v>197</v>
          </cell>
          <cell r="G100">
            <v>0.49</v>
          </cell>
          <cell r="H100">
            <v>96.53</v>
          </cell>
          <cell r="I100">
            <v>2.2999999999999998</v>
          </cell>
          <cell r="J100">
            <v>453.09999999999997</v>
          </cell>
          <cell r="K100">
            <v>0</v>
          </cell>
          <cell r="L100">
            <v>0</v>
          </cell>
        </row>
        <row r="101">
          <cell r="A101">
            <v>95</v>
          </cell>
          <cell r="C101" t="str">
            <v>Jalan Wala Utama, Rusa, Wala Abadi, Terusan Way Gubag, Tanjung Pura</v>
          </cell>
          <cell r="E101">
            <v>60</v>
          </cell>
          <cell r="F101">
            <v>197</v>
          </cell>
          <cell r="G101">
            <v>0.49</v>
          </cell>
          <cell r="H101">
            <v>96.53</v>
          </cell>
          <cell r="I101">
            <v>2.2999999999999998</v>
          </cell>
          <cell r="J101">
            <v>453.09999999999997</v>
          </cell>
          <cell r="K101">
            <v>0</v>
          </cell>
          <cell r="L101">
            <v>0</v>
          </cell>
        </row>
        <row r="102">
          <cell r="A102">
            <v>96</v>
          </cell>
          <cell r="C102" t="str">
            <v>Jalan P. Madura, P. Buton, P. Betuah, Jl. Pembangunan, P. Pandan, Sinar Banten</v>
          </cell>
          <cell r="E102">
            <v>60</v>
          </cell>
          <cell r="F102">
            <v>198</v>
          </cell>
          <cell r="G102">
            <v>0.49</v>
          </cell>
          <cell r="H102">
            <v>97.02</v>
          </cell>
          <cell r="I102">
            <v>2.2999999999999998</v>
          </cell>
          <cell r="J102">
            <v>455.4</v>
          </cell>
          <cell r="K102">
            <v>0</v>
          </cell>
          <cell r="L102">
            <v>0</v>
          </cell>
        </row>
        <row r="103">
          <cell r="A103">
            <v>97</v>
          </cell>
          <cell r="C103" t="str">
            <v>Jalan KH. Hasyim Ashari, Blora, Muslim Sampono, Kp. Tanjung Gedong, Jl. Jaya</v>
          </cell>
          <cell r="E103">
            <v>60</v>
          </cell>
          <cell r="F103">
            <v>198</v>
          </cell>
          <cell r="G103">
            <v>0.49</v>
          </cell>
          <cell r="H103">
            <v>97.02</v>
          </cell>
          <cell r="I103">
            <v>2.2999999999999998</v>
          </cell>
          <cell r="J103">
            <v>455.4</v>
          </cell>
          <cell r="K103">
            <v>0</v>
          </cell>
          <cell r="L103">
            <v>0</v>
          </cell>
        </row>
        <row r="104">
          <cell r="A104">
            <v>98</v>
          </cell>
          <cell r="C104" t="str">
            <v>Jalan Sultan Anom, Sutan Jamil, Jl. Nangka, Sakai Sembayan, Susunan Baru I, II</v>
          </cell>
          <cell r="E104">
            <v>60</v>
          </cell>
          <cell r="F104">
            <v>197</v>
          </cell>
          <cell r="G104">
            <v>0.49</v>
          </cell>
          <cell r="H104">
            <v>96.53</v>
          </cell>
          <cell r="I104">
            <v>2.2999999999999998</v>
          </cell>
          <cell r="J104">
            <v>453.09999999999997</v>
          </cell>
          <cell r="K104">
            <v>0</v>
          </cell>
          <cell r="L104">
            <v>0</v>
          </cell>
        </row>
        <row r="105">
          <cell r="A105">
            <v>99</v>
          </cell>
          <cell r="C105" t="str">
            <v>Jalan Kebersihan, Jati Baru, Raden Saleh, Abdul Rakhman, Tamin</v>
          </cell>
          <cell r="E105">
            <v>60</v>
          </cell>
          <cell r="F105">
            <v>197</v>
          </cell>
          <cell r="G105">
            <v>0.49</v>
          </cell>
          <cell r="H105">
            <v>96.53</v>
          </cell>
          <cell r="I105">
            <v>2.2999999999999998</v>
          </cell>
          <cell r="J105">
            <v>453.09999999999997</v>
          </cell>
          <cell r="K105">
            <v>0</v>
          </cell>
          <cell r="L105">
            <v>0</v>
          </cell>
        </row>
        <row r="106">
          <cell r="A106">
            <v>100</v>
          </cell>
          <cell r="C106" t="str">
            <v>Jalan Hi. Said, P. Kelagian, Jl. Langgar dsk, Bakau, Bungur</v>
          </cell>
          <cell r="E106">
            <v>60</v>
          </cell>
          <cell r="F106">
            <v>197</v>
          </cell>
          <cell r="G106">
            <v>0.49</v>
          </cell>
          <cell r="H106">
            <v>96.53</v>
          </cell>
          <cell r="I106">
            <v>2.2999999999999998</v>
          </cell>
          <cell r="J106">
            <v>453.09999999999997</v>
          </cell>
          <cell r="K106">
            <v>0</v>
          </cell>
          <cell r="L106">
            <v>0</v>
          </cell>
        </row>
        <row r="107">
          <cell r="A107">
            <v>101</v>
          </cell>
          <cell r="C107" t="str">
            <v>Jalan Perintis Kemerdekaan, Jl. Unglen, Dr. Harun, Mentru, Merawan, Meranti, Terusan Jati</v>
          </cell>
          <cell r="E107">
            <v>60</v>
          </cell>
          <cell r="F107">
            <v>197</v>
          </cell>
          <cell r="G107">
            <v>0.49</v>
          </cell>
          <cell r="H107">
            <v>96.53</v>
          </cell>
          <cell r="I107">
            <v>2.2999999999999998</v>
          </cell>
          <cell r="J107">
            <v>453.09999999999997</v>
          </cell>
          <cell r="K107">
            <v>0</v>
          </cell>
          <cell r="L107">
            <v>0</v>
          </cell>
        </row>
        <row r="108">
          <cell r="A108">
            <v>102</v>
          </cell>
          <cell r="E108">
            <v>80</v>
          </cell>
          <cell r="F108">
            <v>38</v>
          </cell>
          <cell r="G108">
            <v>0.62</v>
          </cell>
          <cell r="H108">
            <v>23.56</v>
          </cell>
          <cell r="I108">
            <v>2.9000000000000004</v>
          </cell>
          <cell r="J108">
            <v>110.20000000000002</v>
          </cell>
          <cell r="K108">
            <v>0</v>
          </cell>
          <cell r="L108">
            <v>0</v>
          </cell>
        </row>
        <row r="109">
          <cell r="A109">
            <v>103</v>
          </cell>
          <cell r="E109">
            <v>80</v>
          </cell>
          <cell r="F109">
            <v>38</v>
          </cell>
          <cell r="G109">
            <v>0.62</v>
          </cell>
          <cell r="H109">
            <v>23.56</v>
          </cell>
          <cell r="I109">
            <v>2.9000000000000004</v>
          </cell>
          <cell r="J109">
            <v>110.20000000000002</v>
          </cell>
          <cell r="K109">
            <v>0</v>
          </cell>
          <cell r="L109">
            <v>0</v>
          </cell>
        </row>
        <row r="110">
          <cell r="A110">
            <v>104</v>
          </cell>
          <cell r="E110">
            <v>80</v>
          </cell>
          <cell r="F110">
            <v>38</v>
          </cell>
          <cell r="G110">
            <v>0.62</v>
          </cell>
          <cell r="H110">
            <v>23.56</v>
          </cell>
          <cell r="I110">
            <v>2.9000000000000004</v>
          </cell>
          <cell r="J110">
            <v>110.20000000000002</v>
          </cell>
          <cell r="K110">
            <v>0</v>
          </cell>
          <cell r="L110">
            <v>0</v>
          </cell>
        </row>
        <row r="111">
          <cell r="A111">
            <v>105</v>
          </cell>
          <cell r="E111">
            <v>80</v>
          </cell>
          <cell r="F111">
            <v>38</v>
          </cell>
          <cell r="G111">
            <v>0.62</v>
          </cell>
          <cell r="H111">
            <v>23.56</v>
          </cell>
          <cell r="I111">
            <v>2.9000000000000004</v>
          </cell>
          <cell r="J111">
            <v>110.20000000000002</v>
          </cell>
          <cell r="K111">
            <v>0</v>
          </cell>
          <cell r="L111">
            <v>0</v>
          </cell>
        </row>
        <row r="112">
          <cell r="A112">
            <v>106</v>
          </cell>
          <cell r="E112">
            <v>80</v>
          </cell>
          <cell r="F112">
            <v>38</v>
          </cell>
          <cell r="G112">
            <v>0.62</v>
          </cell>
          <cell r="H112">
            <v>23.56</v>
          </cell>
          <cell r="I112">
            <v>2.9000000000000004</v>
          </cell>
          <cell r="J112">
            <v>110.20000000000002</v>
          </cell>
          <cell r="K112">
            <v>0</v>
          </cell>
          <cell r="L112">
            <v>0</v>
          </cell>
        </row>
        <row r="113">
          <cell r="A113">
            <v>107</v>
          </cell>
          <cell r="E113">
            <v>80</v>
          </cell>
          <cell r="F113">
            <v>38</v>
          </cell>
          <cell r="G113">
            <v>0.62</v>
          </cell>
          <cell r="H113">
            <v>23.56</v>
          </cell>
          <cell r="I113">
            <v>2.9000000000000004</v>
          </cell>
          <cell r="J113">
            <v>110.20000000000002</v>
          </cell>
          <cell r="K113">
            <v>0</v>
          </cell>
          <cell r="L113">
            <v>0</v>
          </cell>
        </row>
        <row r="114">
          <cell r="A114">
            <v>108</v>
          </cell>
          <cell r="E114">
            <v>80</v>
          </cell>
          <cell r="F114">
            <v>38</v>
          </cell>
          <cell r="G114">
            <v>0.62</v>
          </cell>
          <cell r="H114">
            <v>23.56</v>
          </cell>
          <cell r="I114">
            <v>2.9000000000000004</v>
          </cell>
          <cell r="J114">
            <v>110.20000000000002</v>
          </cell>
          <cell r="K114">
            <v>0</v>
          </cell>
          <cell r="L114">
            <v>0</v>
          </cell>
        </row>
        <row r="115">
          <cell r="A115">
            <v>109</v>
          </cell>
          <cell r="E115">
            <v>80</v>
          </cell>
          <cell r="F115">
            <v>38</v>
          </cell>
          <cell r="G115">
            <v>0.62</v>
          </cell>
          <cell r="H115">
            <v>23.56</v>
          </cell>
          <cell r="I115">
            <v>2.9000000000000004</v>
          </cell>
          <cell r="J115">
            <v>110.20000000000002</v>
          </cell>
          <cell r="K115">
            <v>0</v>
          </cell>
          <cell r="L115">
            <v>0</v>
          </cell>
        </row>
        <row r="116">
          <cell r="A116">
            <v>110</v>
          </cell>
          <cell r="E116">
            <v>80</v>
          </cell>
          <cell r="F116">
            <v>38</v>
          </cell>
          <cell r="G116">
            <v>0.62</v>
          </cell>
          <cell r="H116">
            <v>23.56</v>
          </cell>
          <cell r="I116">
            <v>2.9000000000000004</v>
          </cell>
          <cell r="J116">
            <v>110.20000000000002</v>
          </cell>
          <cell r="K116">
            <v>0</v>
          </cell>
          <cell r="L116">
            <v>0</v>
          </cell>
        </row>
        <row r="117">
          <cell r="A117">
            <v>111</v>
          </cell>
          <cell r="E117">
            <v>80</v>
          </cell>
          <cell r="F117">
            <v>38</v>
          </cell>
          <cell r="G117">
            <v>0.62</v>
          </cell>
          <cell r="H117">
            <v>23.56</v>
          </cell>
          <cell r="I117">
            <v>2.9000000000000004</v>
          </cell>
          <cell r="J117">
            <v>110.20000000000002</v>
          </cell>
          <cell r="K117">
            <v>0</v>
          </cell>
          <cell r="L117">
            <v>0</v>
          </cell>
        </row>
        <row r="118">
          <cell r="A118">
            <v>112</v>
          </cell>
          <cell r="E118">
            <v>80</v>
          </cell>
          <cell r="F118">
            <v>38</v>
          </cell>
          <cell r="G118">
            <v>0.62</v>
          </cell>
          <cell r="H118">
            <v>23.56</v>
          </cell>
          <cell r="I118">
            <v>2.9000000000000004</v>
          </cell>
          <cell r="J118">
            <v>110.20000000000002</v>
          </cell>
          <cell r="K118">
            <v>0</v>
          </cell>
          <cell r="L118">
            <v>0</v>
          </cell>
        </row>
        <row r="119">
          <cell r="A119">
            <v>113</v>
          </cell>
          <cell r="E119">
            <v>80</v>
          </cell>
          <cell r="F119">
            <v>38</v>
          </cell>
          <cell r="G119">
            <v>0.62</v>
          </cell>
          <cell r="H119">
            <v>23.56</v>
          </cell>
          <cell r="I119">
            <v>2.9000000000000004</v>
          </cell>
          <cell r="J119">
            <v>110.20000000000002</v>
          </cell>
          <cell r="K119">
            <v>0</v>
          </cell>
          <cell r="L119">
            <v>0</v>
          </cell>
        </row>
        <row r="120">
          <cell r="A120">
            <v>114</v>
          </cell>
          <cell r="E120">
            <v>80</v>
          </cell>
          <cell r="F120">
            <v>38</v>
          </cell>
          <cell r="G120">
            <v>0.62</v>
          </cell>
          <cell r="H120">
            <v>23.56</v>
          </cell>
          <cell r="I120">
            <v>2.9000000000000004</v>
          </cell>
          <cell r="J120">
            <v>110.20000000000002</v>
          </cell>
          <cell r="K120">
            <v>0</v>
          </cell>
          <cell r="L120">
            <v>0</v>
          </cell>
        </row>
        <row r="121">
          <cell r="A121">
            <v>115</v>
          </cell>
          <cell r="E121">
            <v>80</v>
          </cell>
          <cell r="F121">
            <v>38</v>
          </cell>
          <cell r="G121">
            <v>0.62</v>
          </cell>
          <cell r="H121">
            <v>23.56</v>
          </cell>
          <cell r="I121">
            <v>2.9000000000000004</v>
          </cell>
          <cell r="J121">
            <v>110.20000000000002</v>
          </cell>
          <cell r="K121">
            <v>0</v>
          </cell>
          <cell r="L121">
            <v>0</v>
          </cell>
        </row>
        <row r="122">
          <cell r="A122">
            <v>116</v>
          </cell>
          <cell r="E122">
            <v>80</v>
          </cell>
          <cell r="F122">
            <v>38</v>
          </cell>
          <cell r="G122">
            <v>0.62</v>
          </cell>
          <cell r="H122">
            <v>23.56</v>
          </cell>
          <cell r="I122">
            <v>2.9000000000000004</v>
          </cell>
          <cell r="J122">
            <v>110.20000000000002</v>
          </cell>
          <cell r="K122">
            <v>0</v>
          </cell>
          <cell r="L122">
            <v>0</v>
          </cell>
        </row>
        <row r="123">
          <cell r="A123">
            <v>117</v>
          </cell>
          <cell r="E123">
            <v>80</v>
          </cell>
          <cell r="F123">
            <v>38</v>
          </cell>
          <cell r="G123">
            <v>0.62</v>
          </cell>
          <cell r="H123">
            <v>23.56</v>
          </cell>
          <cell r="I123">
            <v>2.9000000000000004</v>
          </cell>
          <cell r="J123">
            <v>110.20000000000002</v>
          </cell>
          <cell r="K123">
            <v>0</v>
          </cell>
          <cell r="L123">
            <v>0</v>
          </cell>
        </row>
        <row r="124">
          <cell r="A124">
            <v>118</v>
          </cell>
          <cell r="E124">
            <v>80</v>
          </cell>
          <cell r="F124">
            <v>38</v>
          </cell>
          <cell r="G124">
            <v>0.62</v>
          </cell>
          <cell r="H124">
            <v>23.56</v>
          </cell>
          <cell r="I124">
            <v>2.9000000000000004</v>
          </cell>
          <cell r="J124">
            <v>110.20000000000002</v>
          </cell>
          <cell r="K124">
            <v>0</v>
          </cell>
          <cell r="L124">
            <v>0</v>
          </cell>
        </row>
        <row r="125">
          <cell r="A125">
            <v>119</v>
          </cell>
          <cell r="E125">
            <v>80</v>
          </cell>
          <cell r="F125">
            <v>38</v>
          </cell>
          <cell r="G125">
            <v>0.62</v>
          </cell>
          <cell r="H125">
            <v>23.56</v>
          </cell>
          <cell r="I125">
            <v>2.9000000000000004</v>
          </cell>
          <cell r="J125">
            <v>110.20000000000002</v>
          </cell>
          <cell r="K125">
            <v>0</v>
          </cell>
          <cell r="L125">
            <v>0</v>
          </cell>
        </row>
        <row r="126">
          <cell r="A126">
            <v>120</v>
          </cell>
          <cell r="E126">
            <v>80</v>
          </cell>
          <cell r="F126">
            <v>38</v>
          </cell>
          <cell r="G126">
            <v>0.62</v>
          </cell>
          <cell r="H126">
            <v>23.56</v>
          </cell>
          <cell r="I126">
            <v>2.9000000000000004</v>
          </cell>
          <cell r="J126">
            <v>110.20000000000002</v>
          </cell>
          <cell r="K126">
            <v>0</v>
          </cell>
          <cell r="L126">
            <v>0</v>
          </cell>
        </row>
        <row r="127">
          <cell r="A127">
            <v>121</v>
          </cell>
          <cell r="C127" t="str">
            <v>Jalan Kapten Abdul Haq</v>
          </cell>
          <cell r="E127">
            <v>40</v>
          </cell>
          <cell r="F127">
            <v>372</v>
          </cell>
          <cell r="G127">
            <v>0.26</v>
          </cell>
          <cell r="H127">
            <v>96.72</v>
          </cell>
          <cell r="I127">
            <v>1.5999999999999999</v>
          </cell>
          <cell r="J127">
            <v>595.19999999999993</v>
          </cell>
          <cell r="K127">
            <v>0</v>
          </cell>
          <cell r="L127">
            <v>0</v>
          </cell>
        </row>
        <row r="128">
          <cell r="A128">
            <v>122</v>
          </cell>
          <cell r="C128" t="str">
            <v>Jalan Kapten Abdul Haq</v>
          </cell>
          <cell r="E128">
            <v>40</v>
          </cell>
          <cell r="F128">
            <v>332</v>
          </cell>
          <cell r="G128">
            <v>0.26</v>
          </cell>
          <cell r="H128">
            <v>86.320000000000007</v>
          </cell>
          <cell r="I128">
            <v>1.5999999999999999</v>
          </cell>
          <cell r="J128">
            <v>531.19999999999993</v>
          </cell>
          <cell r="K128">
            <v>0</v>
          </cell>
          <cell r="L128">
            <v>0</v>
          </cell>
        </row>
        <row r="129">
          <cell r="A129">
            <v>123</v>
          </cell>
          <cell r="C129" t="str">
            <v>Jalan Kapten Abdul Haq</v>
          </cell>
          <cell r="E129">
            <v>40</v>
          </cell>
          <cell r="F129">
            <v>185</v>
          </cell>
          <cell r="G129">
            <v>0.26</v>
          </cell>
          <cell r="H129">
            <v>48.1</v>
          </cell>
          <cell r="I129">
            <v>1.5999999999999999</v>
          </cell>
          <cell r="J129">
            <v>296</v>
          </cell>
          <cell r="K129">
            <v>0</v>
          </cell>
          <cell r="L129">
            <v>0</v>
          </cell>
        </row>
        <row r="130">
          <cell r="A130">
            <v>124</v>
          </cell>
          <cell r="C130" t="str">
            <v>Jalan Kapten Abdul Haq</v>
          </cell>
          <cell r="E130">
            <v>40</v>
          </cell>
          <cell r="F130">
            <v>290</v>
          </cell>
          <cell r="G130">
            <v>0.26</v>
          </cell>
          <cell r="H130">
            <v>75.400000000000006</v>
          </cell>
          <cell r="I130">
            <v>1.5999999999999999</v>
          </cell>
          <cell r="J130">
            <v>463.99999999999994</v>
          </cell>
          <cell r="K130">
            <v>0</v>
          </cell>
          <cell r="L13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 BQ"/>
      <sheetName val="ANALISA BQ"/>
      <sheetName val="COVER OE"/>
      <sheetName val="RAB MENARA OE"/>
      <sheetName val="COVER BQ"/>
      <sheetName val="COVER EE"/>
      <sheetName val="BQ RAB"/>
      <sheetName val="ANALISAAPBD"/>
      <sheetName val="HARGA SATUAN"/>
      <sheetName val="ANALISA OKE"/>
      <sheetName val="RAB MENAR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5">
          <cell r="E15">
            <v>40000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Sheet1"/>
      <sheetName val="JW"/>
      <sheetName val="JB"/>
      <sheetName val="JA"/>
      <sheetName val="JU"/>
      <sheetName val="REK"/>
      <sheetName val="RAB"/>
      <sheetName val="010-111"/>
      <sheetName val="112-885"/>
      <sheetName val="P"/>
      <sheetName val="L"/>
      <sheetName val="M"/>
      <sheetName val="E"/>
      <sheetName val="REKAN"/>
      <sheetName val="PB"/>
      <sheetName val="K.8"/>
      <sheetName val="K.9"/>
      <sheetName val="RA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22">
          <cell r="A722" t="str">
            <v>ANALISA HARGA SATUAN</v>
          </cell>
          <cell r="L722" t="str">
            <v>KODE</v>
          </cell>
        </row>
        <row r="723">
          <cell r="A723" t="str">
            <v>PENGURUGAN TANAH</v>
          </cell>
        </row>
        <row r="724">
          <cell r="A724" t="str">
            <v>(MENGGUNAKAN BURUH)</v>
          </cell>
          <cell r="L724" t="str">
            <v>K. 220</v>
          </cell>
        </row>
        <row r="726">
          <cell r="A726" t="str">
            <v xml:space="preserve"> PROPINSI            :</v>
          </cell>
          <cell r="C726" t="str">
            <v>LAMPUNG</v>
          </cell>
          <cell r="E726" t="str">
            <v>KODE</v>
          </cell>
          <cell r="F726" t="str">
            <v xml:space="preserve">KOTA </v>
          </cell>
          <cell r="H726" t="str">
            <v>KODE</v>
          </cell>
          <cell r="I726" t="str">
            <v xml:space="preserve"> DISIAPKAN OLEH :</v>
          </cell>
          <cell r="K726" t="str">
            <v>TANGGAL</v>
          </cell>
        </row>
        <row r="727">
          <cell r="E727" t="str">
            <v>[071]</v>
          </cell>
          <cell r="F727" t="str">
            <v>BANDAR LAMPUNG</v>
          </cell>
          <cell r="H727" t="str">
            <v>[018]</v>
          </cell>
          <cell r="I727" t="str">
            <v>Dinas Bina Marga dan Pemukiman</v>
          </cell>
          <cell r="K727" t="str">
            <v>07 Agustus 2005</v>
          </cell>
        </row>
        <row r="730">
          <cell r="A730" t="str">
            <v xml:space="preserve"> URAIAN</v>
          </cell>
          <cell r="F730" t="str">
            <v xml:space="preserve"> ANGGAPAN / ASUMSI</v>
          </cell>
        </row>
        <row r="731">
          <cell r="A731" t="str">
            <v xml:space="preserve"> 1.</v>
          </cell>
          <cell r="B731" t="str">
            <v>Penggalian dan pemuatan ke truk</v>
          </cell>
          <cell r="F731" t="str">
            <v xml:space="preserve"> 1. Menggunakan Tenaga Manusia (60 m3/hari)</v>
          </cell>
        </row>
        <row r="732">
          <cell r="B732" t="str">
            <v>dengan tenaga manusia</v>
          </cell>
          <cell r="F732" t="str">
            <v xml:space="preserve"> 2. Dipakai material dari penggalian di daerah jalan/lokasi lain yang diizinkan</v>
          </cell>
        </row>
        <row r="733">
          <cell r="A733" t="str">
            <v xml:space="preserve"> 2.</v>
          </cell>
          <cell r="B733" t="str">
            <v>Pengiriman ke lokasi pekerjaan dengan truk</v>
          </cell>
          <cell r="F733" t="str">
            <v xml:space="preserve"> 3. Jarak angkut pp &lt; 4 Km ( 1 trip/jam/truk )</v>
          </cell>
        </row>
        <row r="734">
          <cell r="A734" t="str">
            <v xml:space="preserve"> 3.</v>
          </cell>
          <cell r="B734" t="str">
            <v>Membongkar dan meratakan dengan</v>
          </cell>
          <cell r="F734" t="str">
            <v xml:space="preserve"> 4. Lima truk dimuati perjam ( 3m3/0rang/hari )</v>
          </cell>
        </row>
        <row r="735">
          <cell r="B735" t="str">
            <v>tenaga manusia</v>
          </cell>
          <cell r="F735" t="str">
            <v xml:space="preserve"> 5. Waktu muat 12 menit/10 orang/truk; waktu bongkar5 menit/5 orang/ truk</v>
          </cell>
        </row>
        <row r="736">
          <cell r="A736" t="str">
            <v xml:space="preserve"> 4.</v>
          </cell>
          <cell r="B736" t="str">
            <v>Meratakan dan memadatkan lapis demi lapis</v>
          </cell>
          <cell r="F736" t="str">
            <v xml:space="preserve"> 6. Pemadatan menggunakan mesin gilas Tandem</v>
          </cell>
        </row>
        <row r="737">
          <cell r="B737" t="str">
            <v>tebal tiap lapis 10 cm</v>
          </cell>
          <cell r="F737" t="str">
            <v xml:space="preserve"> 7. Kapasitas pemadatan 60 m3 per hari</v>
          </cell>
        </row>
        <row r="738">
          <cell r="F738" t="str">
            <v xml:space="preserve"> 8. Tidak termasuk penyiapan tanah dasar jalan</v>
          </cell>
        </row>
        <row r="739">
          <cell r="F739" t="str">
            <v xml:space="preserve"> 9. Umur alat bantu rata-rata 1 bulan/orang/set @ 3 alat</v>
          </cell>
        </row>
        <row r="743">
          <cell r="B743" t="str">
            <v>PEKERJA</v>
          </cell>
          <cell r="E743" t="str">
            <v>JUMLAH</v>
          </cell>
          <cell r="F743" t="str">
            <v>HARI</v>
          </cell>
          <cell r="G743" t="str">
            <v>KODE</v>
          </cell>
          <cell r="H743" t="str">
            <v>TOTAL VOL</v>
          </cell>
          <cell r="I743" t="str">
            <v>UPAH</v>
          </cell>
          <cell r="J743" t="str">
            <v>BIAYA</v>
          </cell>
          <cell r="K743" t="str">
            <v>SUB TOTAL</v>
          </cell>
        </row>
        <row r="744">
          <cell r="E744" t="str">
            <v>ORANG</v>
          </cell>
          <cell r="H744" t="str">
            <v>(Orang-hari)</v>
          </cell>
          <cell r="I744" t="str">
            <v>(Rp/Org/Hari)</v>
          </cell>
          <cell r="J744" t="str">
            <v>(Rp)</v>
          </cell>
          <cell r="K744" t="str">
            <v>(Rp)</v>
          </cell>
        </row>
        <row r="746">
          <cell r="A746" t="str">
            <v>P</v>
          </cell>
          <cell r="B746" t="str">
            <v>Buruh tak terampil</v>
          </cell>
          <cell r="E746">
            <v>60</v>
          </cell>
          <cell r="F746">
            <v>1</v>
          </cell>
          <cell r="G746" t="str">
            <v>L 101</v>
          </cell>
          <cell r="H746">
            <v>60</v>
          </cell>
          <cell r="I746">
            <v>22000</v>
          </cell>
          <cell r="J746">
            <v>1320000</v>
          </cell>
        </row>
        <row r="747">
          <cell r="A747" t="str">
            <v>E</v>
          </cell>
          <cell r="B747" t="str">
            <v>Mandor</v>
          </cell>
          <cell r="E747">
            <v>2</v>
          </cell>
          <cell r="F747">
            <v>1</v>
          </cell>
          <cell r="G747" t="str">
            <v>L 061</v>
          </cell>
          <cell r="H747">
            <v>2</v>
          </cell>
          <cell r="I747">
            <v>35000</v>
          </cell>
          <cell r="J747">
            <v>70000</v>
          </cell>
        </row>
        <row r="748">
          <cell r="A748" t="str">
            <v>K</v>
          </cell>
          <cell r="B748" t="str">
            <v>Operator terampil</v>
          </cell>
          <cell r="E748">
            <v>1</v>
          </cell>
          <cell r="F748">
            <v>1</v>
          </cell>
          <cell r="G748" t="str">
            <v>L 081</v>
          </cell>
          <cell r="H748">
            <v>1</v>
          </cell>
          <cell r="I748">
            <v>35000</v>
          </cell>
          <cell r="J748">
            <v>35000</v>
          </cell>
        </row>
        <row r="749">
          <cell r="A749" t="str">
            <v>E</v>
          </cell>
          <cell r="B749" t="str">
            <v>Pembantu operator</v>
          </cell>
          <cell r="E749">
            <v>1</v>
          </cell>
          <cell r="F749">
            <v>1</v>
          </cell>
          <cell r="G749" t="str">
            <v>L 083</v>
          </cell>
          <cell r="H749">
            <v>1</v>
          </cell>
          <cell r="I749">
            <v>22000</v>
          </cell>
          <cell r="J749">
            <v>22000</v>
          </cell>
        </row>
        <row r="750">
          <cell r="A750" t="str">
            <v>R</v>
          </cell>
          <cell r="B750" t="str">
            <v xml:space="preserve">Sopir </v>
          </cell>
          <cell r="E750">
            <v>6</v>
          </cell>
          <cell r="F750">
            <v>1</v>
          </cell>
          <cell r="G750" t="str">
            <v>L 091</v>
          </cell>
          <cell r="H750">
            <v>6</v>
          </cell>
          <cell r="I750">
            <v>30000</v>
          </cell>
          <cell r="J750">
            <v>180000</v>
          </cell>
        </row>
        <row r="751">
          <cell r="A751" t="str">
            <v>J</v>
          </cell>
          <cell r="B751" t="str">
            <v>Pembantu sopir</v>
          </cell>
          <cell r="E751">
            <v>6</v>
          </cell>
          <cell r="F751">
            <v>1</v>
          </cell>
          <cell r="G751" t="str">
            <v>L 099</v>
          </cell>
          <cell r="H751">
            <v>6</v>
          </cell>
          <cell r="I751">
            <v>22000</v>
          </cell>
          <cell r="J751">
            <v>132000</v>
          </cell>
        </row>
        <row r="752">
          <cell r="A752" t="str">
            <v>A</v>
          </cell>
        </row>
        <row r="760">
          <cell r="D760" t="str">
            <v xml:space="preserve"> JUMLAH BIAYA UNTUK PEKERJA</v>
          </cell>
          <cell r="L760">
            <v>1759000</v>
          </cell>
        </row>
        <row r="761">
          <cell r="B761" t="str">
            <v>MATERIAL</v>
          </cell>
          <cell r="F761" t="str">
            <v>SATUAN</v>
          </cell>
          <cell r="G761" t="str">
            <v>KODE</v>
          </cell>
          <cell r="H761" t="str">
            <v>TOTAL VOL</v>
          </cell>
          <cell r="I761" t="str">
            <v>HARGA SATUAN</v>
          </cell>
          <cell r="J761" t="str">
            <v>BIAYA</v>
          </cell>
          <cell r="K761" t="str">
            <v>SUB TOTAL</v>
          </cell>
        </row>
        <row r="762">
          <cell r="I762" t="str">
            <v>(Rp/Satuan)</v>
          </cell>
          <cell r="J762" t="str">
            <v>(Rp)</v>
          </cell>
          <cell r="K762" t="str">
            <v>(Rp)</v>
          </cell>
        </row>
        <row r="764">
          <cell r="A764" t="str">
            <v>M</v>
          </cell>
          <cell r="B764" t="str">
            <v>Alat bantu @ 3 alat</v>
          </cell>
          <cell r="F764" t="str">
            <v>set</v>
          </cell>
          <cell r="G764" t="str">
            <v>M 170</v>
          </cell>
          <cell r="H764">
            <v>2.4</v>
          </cell>
          <cell r="I764">
            <v>50000</v>
          </cell>
          <cell r="J764">
            <v>120000</v>
          </cell>
        </row>
        <row r="765">
          <cell r="A765" t="str">
            <v>A</v>
          </cell>
        </row>
        <row r="766">
          <cell r="A766" t="str">
            <v>T</v>
          </cell>
        </row>
        <row r="767">
          <cell r="A767" t="str">
            <v>E</v>
          </cell>
        </row>
        <row r="768">
          <cell r="A768" t="str">
            <v>R</v>
          </cell>
        </row>
        <row r="769">
          <cell r="A769" t="str">
            <v>I</v>
          </cell>
        </row>
        <row r="770">
          <cell r="A770" t="str">
            <v>A</v>
          </cell>
        </row>
        <row r="771">
          <cell r="A771" t="str">
            <v>L</v>
          </cell>
        </row>
        <row r="773">
          <cell r="E773" t="str">
            <v xml:space="preserve"> </v>
          </cell>
        </row>
        <row r="774">
          <cell r="E774" t="str">
            <v xml:space="preserve"> </v>
          </cell>
        </row>
        <row r="775">
          <cell r="E775" t="str">
            <v xml:space="preserve"> </v>
          </cell>
        </row>
        <row r="776">
          <cell r="E776" t="str">
            <v xml:space="preserve"> </v>
          </cell>
        </row>
        <row r="778">
          <cell r="D778" t="str">
            <v xml:space="preserve"> JUMLAH BIAYA UNTUK MATERIAL</v>
          </cell>
          <cell r="L778">
            <v>120000</v>
          </cell>
        </row>
        <row r="779">
          <cell r="B779" t="str">
            <v>PERALATAN</v>
          </cell>
          <cell r="E779" t="str">
            <v>JUMLAH</v>
          </cell>
          <cell r="F779" t="str">
            <v xml:space="preserve">HARI </v>
          </cell>
          <cell r="G779" t="str">
            <v>KODE</v>
          </cell>
          <cell r="H779" t="str">
            <v>JAM KERJA</v>
          </cell>
          <cell r="I779" t="str">
            <v>HARGA</v>
          </cell>
          <cell r="J779" t="str">
            <v>BIAYA</v>
          </cell>
          <cell r="K779" t="str">
            <v>SUB TOTAL</v>
          </cell>
        </row>
        <row r="780">
          <cell r="E780" t="str">
            <v>ALAT</v>
          </cell>
          <cell r="F780" t="str">
            <v>KERJA</v>
          </cell>
          <cell r="I780" t="str">
            <v>(Rp/Jam)</v>
          </cell>
          <cell r="J780" t="str">
            <v>(Rp)</v>
          </cell>
          <cell r="K780" t="str">
            <v>(Rp)</v>
          </cell>
        </row>
        <row r="782">
          <cell r="A782" t="str">
            <v>P</v>
          </cell>
          <cell r="B782" t="str">
            <v>Mesin Gilas Tandem 6 - 10 tonne</v>
          </cell>
          <cell r="E782">
            <v>1</v>
          </cell>
          <cell r="F782">
            <v>1</v>
          </cell>
          <cell r="G782" t="str">
            <v>E 081</v>
          </cell>
          <cell r="H782">
            <v>5</v>
          </cell>
          <cell r="I782">
            <v>100000</v>
          </cell>
          <cell r="J782">
            <v>500000</v>
          </cell>
        </row>
        <row r="783">
          <cell r="A783" t="str">
            <v>E</v>
          </cell>
          <cell r="B783" t="str">
            <v>Truk Tangki Air 115 HP</v>
          </cell>
          <cell r="E783">
            <v>1</v>
          </cell>
          <cell r="F783">
            <v>1</v>
          </cell>
          <cell r="G783" t="str">
            <v>E 182</v>
          </cell>
          <cell r="H783">
            <v>5</v>
          </cell>
          <cell r="I783">
            <v>65000</v>
          </cell>
          <cell r="J783">
            <v>325000</v>
          </cell>
        </row>
        <row r="784">
          <cell r="A784" t="str">
            <v>R</v>
          </cell>
          <cell r="B784" t="str">
            <v>Truk bak terbuka (3,5 ton)/115 HP</v>
          </cell>
          <cell r="E784">
            <v>5</v>
          </cell>
          <cell r="F784">
            <v>1</v>
          </cell>
          <cell r="G784" t="str">
            <v>E 221</v>
          </cell>
          <cell r="H784">
            <v>30</v>
          </cell>
          <cell r="I784">
            <v>55000</v>
          </cell>
          <cell r="J784">
            <v>1650000</v>
          </cell>
        </row>
        <row r="785">
          <cell r="A785" t="str">
            <v>A</v>
          </cell>
        </row>
        <row r="786">
          <cell r="A786" t="str">
            <v>L</v>
          </cell>
        </row>
        <row r="787">
          <cell r="A787" t="str">
            <v>A</v>
          </cell>
        </row>
        <row r="788">
          <cell r="A788" t="str">
            <v>T</v>
          </cell>
        </row>
        <row r="789">
          <cell r="A789" t="str">
            <v>A</v>
          </cell>
        </row>
        <row r="790">
          <cell r="A790" t="str">
            <v>N</v>
          </cell>
        </row>
        <row r="796">
          <cell r="D796" t="str">
            <v xml:space="preserve"> JUMLAH BIAYA UNTUK PERALATAN</v>
          </cell>
          <cell r="L796">
            <v>2475000</v>
          </cell>
        </row>
        <row r="797">
          <cell r="J797" t="str">
            <v xml:space="preserve"> T O T A L (Rp)</v>
          </cell>
          <cell r="L797">
            <v>4354000</v>
          </cell>
        </row>
        <row r="799">
          <cell r="B799" t="str">
            <v>VOLUME  :</v>
          </cell>
          <cell r="C799">
            <v>60</v>
          </cell>
          <cell r="E799" t="str">
            <v>SATUAN  :</v>
          </cell>
          <cell r="F799" t="str">
            <v>M 3</v>
          </cell>
          <cell r="H799" t="str">
            <v>HARGA SATUAN  :</v>
          </cell>
          <cell r="I799">
            <v>72566.67</v>
          </cell>
          <cell r="J799" t="str">
            <v xml:space="preserve">                  per</v>
          </cell>
          <cell r="K799" t="str">
            <v>M 3</v>
          </cell>
        </row>
        <row r="882">
          <cell r="A882" t="str">
            <v>ANALISA HARGA SATUAN</v>
          </cell>
          <cell r="L882" t="str">
            <v>KODE</v>
          </cell>
        </row>
        <row r="883">
          <cell r="A883" t="str">
            <v>GALIAN TANAH UNTUK KONSTRUKSI</v>
          </cell>
        </row>
        <row r="884">
          <cell r="A884" t="str">
            <v>(MENGGUNAKAN BURUH)</v>
          </cell>
          <cell r="L884" t="str">
            <v>K. 224</v>
          </cell>
        </row>
        <row r="886">
          <cell r="A886" t="str">
            <v xml:space="preserve"> PROPINSI            :</v>
          </cell>
          <cell r="C886" t="str">
            <v>LAMPUNG</v>
          </cell>
          <cell r="E886" t="str">
            <v>KODE</v>
          </cell>
          <cell r="F886" t="str">
            <v xml:space="preserve">KOTA </v>
          </cell>
          <cell r="H886" t="str">
            <v>KODE</v>
          </cell>
          <cell r="I886" t="str">
            <v xml:space="preserve"> DISIAPKAN OLEH :</v>
          </cell>
          <cell r="K886" t="str">
            <v>TANGGAL</v>
          </cell>
        </row>
        <row r="887">
          <cell r="E887" t="str">
            <v>[071]</v>
          </cell>
          <cell r="F887" t="str">
            <v>BANDAR LAMPUNG</v>
          </cell>
          <cell r="H887" t="str">
            <v>[018]</v>
          </cell>
          <cell r="I887" t="str">
            <v>Dinas Bina Marga dan Pemukiman</v>
          </cell>
          <cell r="K887" t="str">
            <v>07 Agustus 2005</v>
          </cell>
        </row>
        <row r="890">
          <cell r="A890" t="str">
            <v xml:space="preserve"> URAIAN</v>
          </cell>
          <cell r="F890" t="str">
            <v xml:space="preserve"> ANGGAPAN / ASUMSI</v>
          </cell>
        </row>
        <row r="891">
          <cell r="A891" t="str">
            <v xml:space="preserve"> 1.</v>
          </cell>
          <cell r="B891" t="str">
            <v>Penggalian Tanah dengan Tenaga Manusia (50</v>
          </cell>
          <cell r="F891" t="str">
            <v xml:space="preserve"> 1. Menggunakan Tenaga Manusia</v>
          </cell>
        </row>
        <row r="892">
          <cell r="B892" t="str">
            <v>m3/hari)</v>
          </cell>
          <cell r="F892" t="str">
            <v xml:space="preserve"> 2. Kapasitas Kerja kelompok 50 m3/hari</v>
          </cell>
        </row>
        <row r="893">
          <cell r="A893" t="str">
            <v xml:space="preserve"> 2.</v>
          </cell>
          <cell r="B893" t="str">
            <v>Tanah galian disingkirkan sejauh minimal 30 m</v>
          </cell>
          <cell r="F893" t="str">
            <v xml:space="preserve"> 3. Kedalaman rata-rata galian sampai dengan 3,00 meter</v>
          </cell>
        </row>
        <row r="894">
          <cell r="B894" t="str">
            <v>darri lubanggalian</v>
          </cell>
          <cell r="F894" t="str">
            <v xml:space="preserve"> 4. Untuk jenis tanah berbatu, harga satuan pekerjaan K224 dikalikan dengan faktor 1,5</v>
          </cell>
        </row>
        <row r="903">
          <cell r="B903" t="str">
            <v>PEKERJA</v>
          </cell>
          <cell r="E903" t="str">
            <v>JUMLAH</v>
          </cell>
          <cell r="F903" t="str">
            <v>HARI</v>
          </cell>
          <cell r="G903" t="str">
            <v>KODE</v>
          </cell>
          <cell r="H903" t="str">
            <v>TOTAL VOL</v>
          </cell>
          <cell r="I903" t="str">
            <v>UPAH</v>
          </cell>
          <cell r="J903" t="str">
            <v>BIAYA</v>
          </cell>
          <cell r="K903" t="str">
            <v>SUB TOTAL</v>
          </cell>
        </row>
        <row r="904">
          <cell r="E904" t="str">
            <v>ORANG</v>
          </cell>
          <cell r="H904" t="str">
            <v>(Orang hari)</v>
          </cell>
          <cell r="I904" t="str">
            <v>(Rp/Org/Hari)</v>
          </cell>
          <cell r="J904" t="str">
            <v>(Rp)</v>
          </cell>
          <cell r="K904" t="str">
            <v>(Rp)</v>
          </cell>
        </row>
        <row r="906">
          <cell r="A906" t="str">
            <v>P</v>
          </cell>
          <cell r="B906" t="str">
            <v>Buruh tak terampil</v>
          </cell>
          <cell r="E906">
            <v>30</v>
          </cell>
          <cell r="F906">
            <v>1</v>
          </cell>
          <cell r="G906" t="str">
            <v>L 101</v>
          </cell>
          <cell r="H906">
            <v>30</v>
          </cell>
          <cell r="I906">
            <v>22000</v>
          </cell>
          <cell r="J906">
            <v>660000</v>
          </cell>
        </row>
        <row r="907">
          <cell r="A907" t="str">
            <v>E</v>
          </cell>
          <cell r="B907" t="str">
            <v>Mandor</v>
          </cell>
          <cell r="E907">
            <v>1</v>
          </cell>
          <cell r="F907">
            <v>1</v>
          </cell>
          <cell r="G907" t="str">
            <v>L 061</v>
          </cell>
          <cell r="H907">
            <v>1</v>
          </cell>
          <cell r="I907">
            <v>35000</v>
          </cell>
          <cell r="J907">
            <v>35000</v>
          </cell>
        </row>
        <row r="908">
          <cell r="A908" t="str">
            <v>K</v>
          </cell>
        </row>
        <row r="909">
          <cell r="A909" t="str">
            <v>E</v>
          </cell>
        </row>
        <row r="910">
          <cell r="A910" t="str">
            <v>R</v>
          </cell>
        </row>
        <row r="911">
          <cell r="A911" t="str">
            <v>J</v>
          </cell>
        </row>
        <row r="912">
          <cell r="A912" t="str">
            <v>A</v>
          </cell>
        </row>
        <row r="920">
          <cell r="D920" t="str">
            <v xml:space="preserve"> JUMLAH BIAYA UNTUK PEKERJA</v>
          </cell>
          <cell r="L920">
            <v>695000</v>
          </cell>
        </row>
        <row r="921">
          <cell r="B921" t="str">
            <v>MATERIAL</v>
          </cell>
          <cell r="F921" t="str">
            <v>SATUAN</v>
          </cell>
          <cell r="G921" t="str">
            <v>KODE</v>
          </cell>
          <cell r="H921" t="str">
            <v>TOTAL VOL</v>
          </cell>
          <cell r="I921" t="str">
            <v>HARGA SATUAN</v>
          </cell>
          <cell r="J921" t="str">
            <v>BIAYA</v>
          </cell>
          <cell r="K921" t="str">
            <v>SUB TOTAL</v>
          </cell>
        </row>
        <row r="922">
          <cell r="H922" t="str">
            <v>(Orang hari)</v>
          </cell>
          <cell r="I922" t="str">
            <v>(Rp.)</v>
          </cell>
          <cell r="J922" t="str">
            <v>(Rp)</v>
          </cell>
          <cell r="K922" t="str">
            <v>(Rp)</v>
          </cell>
        </row>
        <row r="924">
          <cell r="A924" t="str">
            <v>M</v>
          </cell>
          <cell r="B924" t="str">
            <v>Alat bantu ( set @ 3 alat )</v>
          </cell>
          <cell r="F924" t="str">
            <v>Set</v>
          </cell>
          <cell r="G924" t="str">
            <v>M 170</v>
          </cell>
          <cell r="H924">
            <v>1.2</v>
          </cell>
          <cell r="I924">
            <v>50000</v>
          </cell>
          <cell r="J924">
            <v>60000</v>
          </cell>
        </row>
        <row r="925">
          <cell r="A925" t="str">
            <v>A</v>
          </cell>
        </row>
        <row r="926">
          <cell r="A926" t="str">
            <v>T</v>
          </cell>
        </row>
        <row r="927">
          <cell r="A927" t="str">
            <v>E</v>
          </cell>
        </row>
        <row r="928">
          <cell r="A928" t="str">
            <v>R</v>
          </cell>
        </row>
        <row r="929">
          <cell r="A929" t="str">
            <v>I</v>
          </cell>
        </row>
        <row r="930">
          <cell r="A930" t="str">
            <v>A</v>
          </cell>
        </row>
        <row r="931">
          <cell r="A931" t="str">
            <v>L</v>
          </cell>
        </row>
        <row r="933">
          <cell r="E933" t="str">
            <v xml:space="preserve"> </v>
          </cell>
        </row>
        <row r="934">
          <cell r="E934" t="str">
            <v xml:space="preserve"> </v>
          </cell>
        </row>
        <row r="935">
          <cell r="E935" t="str">
            <v xml:space="preserve"> </v>
          </cell>
        </row>
        <row r="936">
          <cell r="E936" t="str">
            <v xml:space="preserve"> </v>
          </cell>
        </row>
        <row r="938">
          <cell r="D938" t="str">
            <v xml:space="preserve"> JUMLAH BIAYA UNTUK MATERIAL</v>
          </cell>
          <cell r="L938">
            <v>60000</v>
          </cell>
        </row>
        <row r="939">
          <cell r="B939" t="str">
            <v>PERALATAN</v>
          </cell>
          <cell r="E939" t="str">
            <v>JUMLAH</v>
          </cell>
          <cell r="F939" t="str">
            <v xml:space="preserve">HARI </v>
          </cell>
          <cell r="G939" t="str">
            <v>KODE</v>
          </cell>
          <cell r="H939" t="str">
            <v>JAM KERJA</v>
          </cell>
          <cell r="I939" t="str">
            <v>HARGA</v>
          </cell>
          <cell r="J939" t="str">
            <v>BIAYA</v>
          </cell>
          <cell r="K939" t="str">
            <v>SUB TOTAL</v>
          </cell>
        </row>
        <row r="940">
          <cell r="E940" t="str">
            <v>ALAT</v>
          </cell>
          <cell r="F940" t="str">
            <v>KERJA</v>
          </cell>
          <cell r="I940" t="str">
            <v>(Rp/Jam)</v>
          </cell>
          <cell r="J940" t="str">
            <v>(Rp)</v>
          </cell>
          <cell r="K940" t="str">
            <v>(Rp)</v>
          </cell>
        </row>
        <row r="942">
          <cell r="A942" t="str">
            <v>P</v>
          </cell>
        </row>
        <row r="943">
          <cell r="A943" t="str">
            <v>E</v>
          </cell>
        </row>
        <row r="944">
          <cell r="A944" t="str">
            <v>R</v>
          </cell>
        </row>
        <row r="945">
          <cell r="A945" t="str">
            <v>A</v>
          </cell>
        </row>
        <row r="946">
          <cell r="A946" t="str">
            <v>L</v>
          </cell>
        </row>
        <row r="947">
          <cell r="A947" t="str">
            <v>A</v>
          </cell>
        </row>
        <row r="948">
          <cell r="A948" t="str">
            <v>T</v>
          </cell>
        </row>
        <row r="949">
          <cell r="A949" t="str">
            <v>A</v>
          </cell>
        </row>
        <row r="950">
          <cell r="A950" t="str">
            <v>N</v>
          </cell>
        </row>
        <row r="956">
          <cell r="D956" t="str">
            <v xml:space="preserve"> JUMLAH BIAYA UNTUK PERALATAN</v>
          </cell>
          <cell r="L956">
            <v>0</v>
          </cell>
        </row>
        <row r="957">
          <cell r="J957" t="str">
            <v xml:space="preserve"> T O T A L (Rp)</v>
          </cell>
          <cell r="L957">
            <v>755000</v>
          </cell>
        </row>
        <row r="959">
          <cell r="B959" t="str">
            <v>VOLUME  :</v>
          </cell>
          <cell r="C959">
            <v>40</v>
          </cell>
          <cell r="E959" t="str">
            <v>SATUAN  :</v>
          </cell>
          <cell r="F959" t="str">
            <v>M 3</v>
          </cell>
          <cell r="H959" t="str">
            <v>HARGA SATUAN  :</v>
          </cell>
          <cell r="I959">
            <v>18875</v>
          </cell>
          <cell r="J959" t="str">
            <v xml:space="preserve">                  per</v>
          </cell>
          <cell r="K959" t="str">
            <v>M 3</v>
          </cell>
        </row>
        <row r="1042">
          <cell r="A1042" t="str">
            <v>ANALISA HARGA SATUAN</v>
          </cell>
          <cell r="L1042" t="str">
            <v>KODE</v>
          </cell>
        </row>
        <row r="1043">
          <cell r="A1043" t="str">
            <v>PENIMBUNAN BADAN JALAN</v>
          </cell>
        </row>
        <row r="1044">
          <cell r="A1044" t="str">
            <v>(MENGGUNAKAN BURUH)</v>
          </cell>
          <cell r="L1044" t="str">
            <v>K. 310</v>
          </cell>
        </row>
        <row r="1046">
          <cell r="A1046" t="str">
            <v xml:space="preserve"> PROPINSI            :</v>
          </cell>
          <cell r="C1046" t="str">
            <v>LAMPUNG</v>
          </cell>
          <cell r="E1046" t="str">
            <v>KODE</v>
          </cell>
          <cell r="F1046" t="str">
            <v xml:space="preserve">KOTA </v>
          </cell>
          <cell r="H1046" t="str">
            <v>KODE</v>
          </cell>
          <cell r="I1046" t="str">
            <v xml:space="preserve"> DISIAPKAN OLEH :</v>
          </cell>
          <cell r="K1046" t="str">
            <v>TANGGAL</v>
          </cell>
        </row>
        <row r="1047">
          <cell r="E1047" t="str">
            <v>[071]</v>
          </cell>
          <cell r="F1047" t="str">
            <v>BANDAR LAMPUNG</v>
          </cell>
          <cell r="H1047" t="str">
            <v>[018]</v>
          </cell>
          <cell r="I1047" t="str">
            <v>Dinas Bina Marga dan Pemukiman</v>
          </cell>
          <cell r="K1047" t="str">
            <v>07 Agustus 2005</v>
          </cell>
        </row>
        <row r="1050">
          <cell r="A1050" t="str">
            <v xml:space="preserve"> URAIAN</v>
          </cell>
          <cell r="F1050" t="str">
            <v xml:space="preserve"> ANGGAPAN / ASUMSI</v>
          </cell>
        </row>
        <row r="1051">
          <cell r="A1051" t="str">
            <v xml:space="preserve"> 1.</v>
          </cell>
          <cell r="B1051" t="str">
            <v>Material dihampar maksimum</v>
          </cell>
          <cell r="F1051" t="str">
            <v xml:space="preserve"> 1. Menggunakan tenaga manusia ( 60 M3/hari )</v>
          </cell>
        </row>
        <row r="1052">
          <cell r="B1052" t="str">
            <v>tebal setiap lapis 20 cm.</v>
          </cell>
          <cell r="F1052" t="str">
            <v xml:space="preserve"> 2. Harga Material tergantung harga di lokasi pekerjaan.</v>
          </cell>
        </row>
        <row r="1053">
          <cell r="A1053" t="str">
            <v xml:space="preserve"> 2. </v>
          </cell>
          <cell r="B1053" t="str">
            <v xml:space="preserve">Setiap lapis dipadatkan minimum 4 kali </v>
          </cell>
          <cell r="F1053" t="str">
            <v xml:space="preserve"> 3. Umur alat bantu rata-rata 1 bulan/orang/set @ 3 alat</v>
          </cell>
        </row>
        <row r="1054">
          <cell r="B1054" t="str">
            <v>lintasan dengan mesin gilas roda karet.</v>
          </cell>
        </row>
        <row r="1063">
          <cell r="B1063" t="str">
            <v>PEKERJA</v>
          </cell>
          <cell r="E1063" t="str">
            <v>JUMLAH</v>
          </cell>
          <cell r="F1063" t="str">
            <v>HARI</v>
          </cell>
          <cell r="G1063" t="str">
            <v>KODE</v>
          </cell>
          <cell r="H1063" t="str">
            <v>TOTAL VOL</v>
          </cell>
          <cell r="I1063" t="str">
            <v>UPAH</v>
          </cell>
          <cell r="J1063" t="str">
            <v>BIAYA</v>
          </cell>
          <cell r="K1063" t="str">
            <v>SUB TOTAL</v>
          </cell>
        </row>
        <row r="1064">
          <cell r="E1064" t="str">
            <v>ORANG</v>
          </cell>
          <cell r="H1064" t="str">
            <v>(Orang-hari)</v>
          </cell>
          <cell r="I1064" t="str">
            <v>(Rp/Org/Hari)</v>
          </cell>
          <cell r="J1064" t="str">
            <v>(Rp)</v>
          </cell>
          <cell r="K1064" t="str">
            <v>(Rp)</v>
          </cell>
        </row>
        <row r="1066">
          <cell r="A1066" t="str">
            <v>P</v>
          </cell>
          <cell r="B1066" t="str">
            <v>Buruh tak terampil</v>
          </cell>
          <cell r="E1066">
            <v>60</v>
          </cell>
          <cell r="F1066">
            <v>1</v>
          </cell>
          <cell r="G1066" t="str">
            <v>L 101</v>
          </cell>
          <cell r="H1066">
            <v>60</v>
          </cell>
          <cell r="I1066">
            <v>22000</v>
          </cell>
          <cell r="J1066">
            <v>1320000</v>
          </cell>
        </row>
        <row r="1067">
          <cell r="A1067" t="str">
            <v>E</v>
          </cell>
          <cell r="B1067" t="str">
            <v>Mandor</v>
          </cell>
          <cell r="E1067">
            <v>2</v>
          </cell>
          <cell r="F1067">
            <v>1</v>
          </cell>
          <cell r="G1067" t="str">
            <v>L 061</v>
          </cell>
          <cell r="H1067">
            <v>2</v>
          </cell>
          <cell r="I1067">
            <v>35000</v>
          </cell>
          <cell r="J1067">
            <v>70000</v>
          </cell>
        </row>
        <row r="1068">
          <cell r="A1068" t="str">
            <v>K</v>
          </cell>
          <cell r="B1068" t="str">
            <v>Operator terampil</v>
          </cell>
          <cell r="E1068">
            <v>1</v>
          </cell>
          <cell r="F1068">
            <v>1</v>
          </cell>
          <cell r="G1068" t="str">
            <v>L 081</v>
          </cell>
          <cell r="H1068">
            <v>1</v>
          </cell>
          <cell r="I1068">
            <v>35000</v>
          </cell>
          <cell r="J1068">
            <v>35000</v>
          </cell>
        </row>
        <row r="1069">
          <cell r="A1069" t="str">
            <v>E</v>
          </cell>
          <cell r="B1069" t="str">
            <v>Pembantu operator</v>
          </cell>
          <cell r="E1069">
            <v>1</v>
          </cell>
          <cell r="F1069">
            <v>1</v>
          </cell>
          <cell r="G1069" t="str">
            <v>L 083</v>
          </cell>
          <cell r="H1069">
            <v>1</v>
          </cell>
          <cell r="I1069">
            <v>22000</v>
          </cell>
          <cell r="J1069">
            <v>22000</v>
          </cell>
        </row>
        <row r="1070">
          <cell r="A1070" t="str">
            <v>R</v>
          </cell>
          <cell r="B1070" t="str">
            <v>Sopir terampil</v>
          </cell>
          <cell r="E1070">
            <v>1</v>
          </cell>
          <cell r="F1070">
            <v>1</v>
          </cell>
          <cell r="G1070" t="str">
            <v>L 091</v>
          </cell>
          <cell r="H1070">
            <v>1</v>
          </cell>
          <cell r="I1070">
            <v>30000</v>
          </cell>
          <cell r="J1070">
            <v>30000</v>
          </cell>
        </row>
        <row r="1071">
          <cell r="A1071" t="str">
            <v>J</v>
          </cell>
          <cell r="B1071" t="str">
            <v>Pembantu Sopir</v>
          </cell>
          <cell r="E1071">
            <v>1</v>
          </cell>
          <cell r="F1071">
            <v>1</v>
          </cell>
          <cell r="G1071" t="str">
            <v>L 099</v>
          </cell>
          <cell r="H1071">
            <v>1</v>
          </cell>
          <cell r="I1071">
            <v>22000</v>
          </cell>
          <cell r="J1071">
            <v>22000</v>
          </cell>
        </row>
        <row r="1072">
          <cell r="A1072" t="str">
            <v>A</v>
          </cell>
        </row>
        <row r="1080">
          <cell r="D1080" t="str">
            <v xml:space="preserve"> JUMLAH BIAYA UNTUK PEKERJA</v>
          </cell>
          <cell r="L1080">
            <v>1499000</v>
          </cell>
        </row>
        <row r="1081">
          <cell r="B1081" t="str">
            <v>MATERIAL</v>
          </cell>
          <cell r="F1081" t="str">
            <v>SATUAN</v>
          </cell>
          <cell r="G1081" t="str">
            <v>KODE</v>
          </cell>
          <cell r="H1081" t="str">
            <v>TOTAL VOL</v>
          </cell>
          <cell r="I1081" t="str">
            <v>HARGA SATUAN</v>
          </cell>
          <cell r="J1081" t="str">
            <v>BIAYA</v>
          </cell>
          <cell r="K1081" t="str">
            <v>SUB TOTAL</v>
          </cell>
        </row>
        <row r="1082">
          <cell r="I1082" t="str">
            <v>(Rp/Satuan)</v>
          </cell>
          <cell r="J1082" t="str">
            <v>(Rp)</v>
          </cell>
          <cell r="K1082" t="str">
            <v>(Rp)</v>
          </cell>
        </row>
        <row r="1084">
          <cell r="A1084" t="str">
            <v>M</v>
          </cell>
          <cell r="B1084" t="str">
            <v>Timbunan Pilihan</v>
          </cell>
          <cell r="F1084" t="str">
            <v>m3</v>
          </cell>
          <cell r="G1084" t="str">
            <v>M 050</v>
          </cell>
          <cell r="H1084">
            <v>72</v>
          </cell>
          <cell r="I1084">
            <v>73920</v>
          </cell>
          <cell r="J1084">
            <v>5322240</v>
          </cell>
        </row>
        <row r="1085">
          <cell r="A1085" t="str">
            <v>A</v>
          </cell>
          <cell r="B1085" t="str">
            <v xml:space="preserve">Alat bantu (set @ 3 alat) </v>
          </cell>
          <cell r="F1085" t="str">
            <v>set</v>
          </cell>
          <cell r="G1085" t="str">
            <v>M 170</v>
          </cell>
          <cell r="H1085">
            <v>2.4</v>
          </cell>
          <cell r="I1085">
            <v>50000</v>
          </cell>
          <cell r="J1085">
            <v>120000</v>
          </cell>
        </row>
        <row r="1086">
          <cell r="A1086" t="str">
            <v>T</v>
          </cell>
        </row>
        <row r="1087">
          <cell r="A1087" t="str">
            <v>E</v>
          </cell>
        </row>
        <row r="1088">
          <cell r="A1088" t="str">
            <v>R</v>
          </cell>
        </row>
        <row r="1089">
          <cell r="A1089" t="str">
            <v>I</v>
          </cell>
        </row>
        <row r="1090">
          <cell r="A1090" t="str">
            <v>A</v>
          </cell>
        </row>
        <row r="1091">
          <cell r="A1091" t="str">
            <v>L</v>
          </cell>
        </row>
        <row r="1093">
          <cell r="E1093" t="str">
            <v xml:space="preserve"> </v>
          </cell>
        </row>
        <row r="1094">
          <cell r="E1094" t="str">
            <v xml:space="preserve"> </v>
          </cell>
        </row>
        <row r="1095">
          <cell r="E1095" t="str">
            <v xml:space="preserve"> </v>
          </cell>
        </row>
        <row r="1096">
          <cell r="E1096" t="str">
            <v xml:space="preserve"> </v>
          </cell>
        </row>
        <row r="1098">
          <cell r="D1098" t="str">
            <v xml:space="preserve"> JUMLAH BIAYA UNTUK MATERIAL</v>
          </cell>
          <cell r="L1098">
            <v>5442240</v>
          </cell>
        </row>
        <row r="1099">
          <cell r="B1099" t="str">
            <v>PERALATAN</v>
          </cell>
          <cell r="E1099" t="str">
            <v>JUMLAH</v>
          </cell>
          <cell r="F1099" t="str">
            <v xml:space="preserve">HARI </v>
          </cell>
          <cell r="G1099" t="str">
            <v>KODE</v>
          </cell>
          <cell r="H1099" t="str">
            <v>JAM KERJA</v>
          </cell>
          <cell r="I1099" t="str">
            <v>HARGA</v>
          </cell>
          <cell r="J1099" t="str">
            <v>BIAYA</v>
          </cell>
          <cell r="K1099" t="str">
            <v>SUB TOTAL</v>
          </cell>
        </row>
        <row r="1100">
          <cell r="E1100" t="str">
            <v>ALAT</v>
          </cell>
          <cell r="F1100" t="str">
            <v>KERJA</v>
          </cell>
          <cell r="I1100" t="str">
            <v>(Rp/Jam)</v>
          </cell>
          <cell r="J1100" t="str">
            <v>(Rp)</v>
          </cell>
          <cell r="K1100" t="str">
            <v>(Rp)</v>
          </cell>
        </row>
        <row r="1102">
          <cell r="A1102" t="str">
            <v>P</v>
          </cell>
          <cell r="B1102" t="str">
            <v>Mesin Gilas Roda karet 8 - 15 T</v>
          </cell>
          <cell r="E1102">
            <v>1</v>
          </cell>
          <cell r="F1102">
            <v>1</v>
          </cell>
          <cell r="G1102" t="str">
            <v>E 084</v>
          </cell>
          <cell r="H1102">
            <v>5</v>
          </cell>
          <cell r="I1102">
            <v>150000</v>
          </cell>
          <cell r="J1102">
            <v>750000</v>
          </cell>
        </row>
        <row r="1103">
          <cell r="A1103" t="str">
            <v>E</v>
          </cell>
          <cell r="B1103" t="str">
            <v>Truk tangki air 115 HP</v>
          </cell>
          <cell r="E1103">
            <v>1</v>
          </cell>
          <cell r="F1103">
            <v>1</v>
          </cell>
          <cell r="G1103" t="str">
            <v>E 182</v>
          </cell>
          <cell r="H1103">
            <v>5</v>
          </cell>
          <cell r="I1103">
            <v>65000</v>
          </cell>
          <cell r="J1103">
            <v>325000</v>
          </cell>
        </row>
        <row r="1104">
          <cell r="A1104" t="str">
            <v>R</v>
          </cell>
        </row>
        <row r="1105">
          <cell r="A1105" t="str">
            <v>A</v>
          </cell>
        </row>
        <row r="1106">
          <cell r="A1106" t="str">
            <v>L</v>
          </cell>
        </row>
        <row r="1107">
          <cell r="A1107" t="str">
            <v>A</v>
          </cell>
        </row>
        <row r="1108">
          <cell r="A1108" t="str">
            <v>T</v>
          </cell>
        </row>
        <row r="1109">
          <cell r="A1109" t="str">
            <v>A</v>
          </cell>
        </row>
        <row r="1110">
          <cell r="A1110" t="str">
            <v>N</v>
          </cell>
        </row>
        <row r="1116">
          <cell r="D1116" t="str">
            <v xml:space="preserve"> JUMLAH BIAYA UNTUK PERALATAN</v>
          </cell>
          <cell r="L1116">
            <v>1075000</v>
          </cell>
        </row>
        <row r="1117">
          <cell r="J1117" t="str">
            <v xml:space="preserve"> T O T A L (Rp)</v>
          </cell>
          <cell r="L1117">
            <v>8016240</v>
          </cell>
        </row>
        <row r="1119">
          <cell r="B1119" t="str">
            <v>VOLUME  :</v>
          </cell>
          <cell r="C1119">
            <v>60</v>
          </cell>
          <cell r="E1119" t="str">
            <v>SATUAN  :</v>
          </cell>
          <cell r="F1119" t="str">
            <v>M3</v>
          </cell>
          <cell r="H1119" t="str">
            <v>HARGA SATUAN  :</v>
          </cell>
          <cell r="I1119">
            <v>133604</v>
          </cell>
          <cell r="J1119" t="str">
            <v xml:space="preserve">                  per</v>
          </cell>
          <cell r="K1119" t="str">
            <v>M3</v>
          </cell>
        </row>
        <row r="1202">
          <cell r="A1202" t="str">
            <v>ANALISA HARGA SATUAN</v>
          </cell>
          <cell r="L1202" t="str">
            <v>KODE</v>
          </cell>
        </row>
        <row r="1203">
          <cell r="A1203" t="str">
            <v>GALIAN TANAH DAN PEMBUANGAN</v>
          </cell>
        </row>
        <row r="1204">
          <cell r="A1204" t="str">
            <v>(MENGGUNAKAN BURUH)</v>
          </cell>
          <cell r="L1204" t="str">
            <v>K 320</v>
          </cell>
        </row>
        <row r="1206">
          <cell r="A1206" t="str">
            <v xml:space="preserve"> PROPINSI            :</v>
          </cell>
          <cell r="C1206" t="str">
            <v>LAMPUNG</v>
          </cell>
          <cell r="E1206" t="str">
            <v>KODE</v>
          </cell>
          <cell r="F1206" t="str">
            <v xml:space="preserve">KOTA </v>
          </cell>
          <cell r="H1206" t="str">
            <v>KODE</v>
          </cell>
          <cell r="I1206" t="str">
            <v xml:space="preserve"> DISIAPKAN OLEH :</v>
          </cell>
          <cell r="K1206" t="str">
            <v>TANGGAL</v>
          </cell>
        </row>
        <row r="1207">
          <cell r="E1207" t="str">
            <v>[071]</v>
          </cell>
          <cell r="F1207" t="str">
            <v>BANDAR LAMPUNG</v>
          </cell>
          <cell r="H1207" t="str">
            <v>[018]</v>
          </cell>
          <cell r="I1207" t="str">
            <v>Dinas Bina Marga dan Pemukiman</v>
          </cell>
          <cell r="K1207" t="str">
            <v>07 Agustus 2005</v>
          </cell>
        </row>
        <row r="1210">
          <cell r="A1210" t="str">
            <v xml:space="preserve"> URAIAN</v>
          </cell>
          <cell r="F1210" t="str">
            <v xml:space="preserve"> ANGGAPAN / ASUMSI</v>
          </cell>
        </row>
        <row r="1211">
          <cell r="A1211" t="str">
            <v xml:space="preserve"> 1.</v>
          </cell>
          <cell r="B1211" t="str">
            <v>Digali dengan tenaga manusia</v>
          </cell>
          <cell r="F1211" t="str">
            <v xml:space="preserve"> 1.  Menggunakan tenaga manusia (32 m3/hari)  </v>
          </cell>
        </row>
        <row r="1212">
          <cell r="A1212" t="str">
            <v xml:space="preserve"> 2.</v>
          </cell>
          <cell r="B1212" t="str">
            <v xml:space="preserve">Permukaan  tanah dibentuk dan diratakan </v>
          </cell>
          <cell r="F1212" t="str">
            <v xml:space="preserve"> 2.  20 %  dibuang di lokasi tanpa diangkut dengan truk</v>
          </cell>
        </row>
        <row r="1213">
          <cell r="B1213" t="str">
            <v>dengan tenaga manusia</v>
          </cell>
          <cell r="F1213" t="str">
            <v xml:space="preserve"> 3.  80 %  dibuang dan diangkut dengan truk</v>
          </cell>
        </row>
        <row r="1214">
          <cell r="A1214" t="str">
            <v xml:space="preserve"> 3.</v>
          </cell>
          <cell r="B1214" t="str">
            <v>Dimuat ke truk dengan tenaga manusia</v>
          </cell>
          <cell r="F1214" t="str">
            <v xml:space="preserve"> 4.  Jarak 1 rit PP &lt; 2km</v>
          </cell>
        </row>
        <row r="1215">
          <cell r="A1215" t="str">
            <v xml:space="preserve"> 4.</v>
          </cell>
          <cell r="B1215" t="str">
            <v>Membuang tanah menggunakan truk 3,50 ton</v>
          </cell>
          <cell r="F1215" t="str">
            <v xml:space="preserve"> 5.  1,6 rit pp/jam/truk</v>
          </cell>
        </row>
        <row r="1216">
          <cell r="F1216" t="str">
            <v xml:space="preserve"> 6.  Umur alat bantu rata-rata 1 bulan/orang/set @3 alat</v>
          </cell>
        </row>
        <row r="1222">
          <cell r="F1222" t="str">
            <v xml:space="preserve"> </v>
          </cell>
        </row>
        <row r="1223">
          <cell r="B1223" t="str">
            <v>PEKERJA</v>
          </cell>
          <cell r="E1223" t="str">
            <v>JUMLAH</v>
          </cell>
          <cell r="F1223" t="str">
            <v>HARI</v>
          </cell>
          <cell r="G1223" t="str">
            <v>KODE</v>
          </cell>
          <cell r="H1223" t="str">
            <v>TOTAL VOL</v>
          </cell>
          <cell r="I1223" t="str">
            <v>UPAH</v>
          </cell>
          <cell r="J1223" t="str">
            <v>BIAYA</v>
          </cell>
          <cell r="K1223" t="str">
            <v>SUB TOTAL</v>
          </cell>
        </row>
        <row r="1224">
          <cell r="E1224" t="str">
            <v>ORANG</v>
          </cell>
          <cell r="H1224" t="str">
            <v>(Orang-hari)</v>
          </cell>
          <cell r="I1224" t="str">
            <v>(Rp/Org/Hari)</v>
          </cell>
          <cell r="J1224" t="str">
            <v>(Rp)</v>
          </cell>
          <cell r="K1224" t="str">
            <v>(Rp)</v>
          </cell>
        </row>
        <row r="1226">
          <cell r="A1226" t="str">
            <v>P</v>
          </cell>
          <cell r="B1226" t="str">
            <v xml:space="preserve"> Buruh tak terampil</v>
          </cell>
          <cell r="E1226">
            <v>36</v>
          </cell>
          <cell r="F1226">
            <v>1</v>
          </cell>
          <cell r="G1226" t="str">
            <v>L 101</v>
          </cell>
          <cell r="H1226">
            <v>36</v>
          </cell>
          <cell r="I1226">
            <v>22000</v>
          </cell>
          <cell r="J1226">
            <v>792000</v>
          </cell>
        </row>
        <row r="1227">
          <cell r="A1227" t="str">
            <v>E</v>
          </cell>
          <cell r="B1227" t="str">
            <v xml:space="preserve"> Mandor</v>
          </cell>
          <cell r="E1227">
            <v>1</v>
          </cell>
          <cell r="F1227">
            <v>1</v>
          </cell>
          <cell r="G1227" t="str">
            <v>L 061</v>
          </cell>
          <cell r="H1227">
            <v>1</v>
          </cell>
          <cell r="I1227">
            <v>35000</v>
          </cell>
          <cell r="J1227">
            <v>35000</v>
          </cell>
        </row>
        <row r="1228">
          <cell r="A1228" t="str">
            <v>K</v>
          </cell>
          <cell r="B1228" t="str">
            <v xml:space="preserve"> Sopir terampil</v>
          </cell>
          <cell r="E1228">
            <v>2</v>
          </cell>
          <cell r="F1228">
            <v>1</v>
          </cell>
          <cell r="G1228" t="str">
            <v>L 091</v>
          </cell>
          <cell r="H1228">
            <v>2</v>
          </cell>
          <cell r="I1228">
            <v>30000</v>
          </cell>
          <cell r="J1228">
            <v>60000</v>
          </cell>
        </row>
        <row r="1229">
          <cell r="A1229" t="str">
            <v>E</v>
          </cell>
          <cell r="B1229" t="str">
            <v xml:space="preserve"> Pembantu sopir</v>
          </cell>
          <cell r="E1229">
            <v>2</v>
          </cell>
          <cell r="F1229">
            <v>1</v>
          </cell>
          <cell r="G1229" t="str">
            <v>L 099</v>
          </cell>
          <cell r="H1229">
            <v>2</v>
          </cell>
          <cell r="I1229">
            <v>22000</v>
          </cell>
          <cell r="J1229">
            <v>44000</v>
          </cell>
        </row>
        <row r="1230">
          <cell r="A1230" t="str">
            <v>R</v>
          </cell>
        </row>
        <row r="1231">
          <cell r="A1231" t="str">
            <v>J</v>
          </cell>
        </row>
        <row r="1232">
          <cell r="A1232" t="str">
            <v>A</v>
          </cell>
        </row>
        <row r="1240">
          <cell r="D1240" t="str">
            <v xml:space="preserve"> JUMLAH BIAYA UNTUK PEKERJA</v>
          </cell>
          <cell r="L1240">
            <v>931000</v>
          </cell>
        </row>
        <row r="1241">
          <cell r="B1241" t="str">
            <v>MATERIAL</v>
          </cell>
          <cell r="F1241" t="str">
            <v>SATUAN</v>
          </cell>
          <cell r="G1241" t="str">
            <v>KODE</v>
          </cell>
          <cell r="H1241" t="str">
            <v>TOTAL VOL</v>
          </cell>
          <cell r="I1241" t="str">
            <v>HARGA SATUAN</v>
          </cell>
          <cell r="J1241" t="str">
            <v>BIAYA</v>
          </cell>
          <cell r="K1241" t="str">
            <v>SUB TOTAL</v>
          </cell>
        </row>
        <row r="1242">
          <cell r="I1242" t="str">
            <v>(Rp/Satuan)</v>
          </cell>
          <cell r="J1242" t="str">
            <v>(Rp)</v>
          </cell>
          <cell r="K1242" t="str">
            <v>(Rp)</v>
          </cell>
        </row>
        <row r="1244">
          <cell r="A1244" t="str">
            <v>M</v>
          </cell>
          <cell r="B1244" t="str">
            <v xml:space="preserve"> Alat bantu ( set @ 3 alat )</v>
          </cell>
          <cell r="F1244" t="str">
            <v>set</v>
          </cell>
          <cell r="G1244" t="str">
            <v>M 170</v>
          </cell>
          <cell r="H1244">
            <v>1.44</v>
          </cell>
          <cell r="I1244">
            <v>50000</v>
          </cell>
          <cell r="J1244">
            <v>72000</v>
          </cell>
        </row>
        <row r="1245">
          <cell r="A1245" t="str">
            <v>A</v>
          </cell>
        </row>
        <row r="1246">
          <cell r="A1246" t="str">
            <v xml:space="preserve">T </v>
          </cell>
        </row>
        <row r="1247">
          <cell r="A1247" t="str">
            <v>E</v>
          </cell>
        </row>
        <row r="1248">
          <cell r="A1248" t="str">
            <v>R</v>
          </cell>
        </row>
        <row r="1249">
          <cell r="A1249" t="str">
            <v>I</v>
          </cell>
        </row>
        <row r="1250">
          <cell r="A1250" t="str">
            <v>A</v>
          </cell>
        </row>
        <row r="1251">
          <cell r="A1251" t="str">
            <v>L</v>
          </cell>
        </row>
        <row r="1253">
          <cell r="E1253" t="str">
            <v xml:space="preserve"> </v>
          </cell>
        </row>
        <row r="1254">
          <cell r="E1254" t="str">
            <v xml:space="preserve"> </v>
          </cell>
        </row>
        <row r="1255">
          <cell r="B1255" t="str">
            <v xml:space="preserve"> </v>
          </cell>
          <cell r="E1255" t="str">
            <v xml:space="preserve"> </v>
          </cell>
          <cell r="F1255" t="str">
            <v xml:space="preserve"> </v>
          </cell>
          <cell r="G1255" t="str">
            <v xml:space="preserve"> </v>
          </cell>
          <cell r="H1255" t="str">
            <v xml:space="preserve"> </v>
          </cell>
          <cell r="I1255" t="str">
            <v xml:space="preserve"> </v>
          </cell>
        </row>
        <row r="1256">
          <cell r="B1256" t="str">
            <v xml:space="preserve"> </v>
          </cell>
          <cell r="E1256" t="str">
            <v xml:space="preserve"> </v>
          </cell>
          <cell r="F1256" t="str">
            <v xml:space="preserve"> </v>
          </cell>
          <cell r="G1256" t="str">
            <v xml:space="preserve"> </v>
          </cell>
          <cell r="H1256" t="str">
            <v xml:space="preserve"> </v>
          </cell>
          <cell r="I1256" t="str">
            <v xml:space="preserve"> </v>
          </cell>
        </row>
        <row r="1257">
          <cell r="A1257" t="str">
            <v xml:space="preserve"> </v>
          </cell>
        </row>
        <row r="1258">
          <cell r="D1258" t="str">
            <v xml:space="preserve"> JUMLAH BIAYA UNTUK MATERIAL</v>
          </cell>
          <cell r="L1258">
            <v>72000</v>
          </cell>
        </row>
        <row r="1259">
          <cell r="B1259" t="str">
            <v>PERALATAN</v>
          </cell>
          <cell r="E1259" t="str">
            <v>JUMLAH</v>
          </cell>
          <cell r="F1259" t="str">
            <v xml:space="preserve">HARI </v>
          </cell>
          <cell r="G1259" t="str">
            <v>KODE</v>
          </cell>
          <cell r="H1259" t="str">
            <v>JAM KERJA</v>
          </cell>
          <cell r="I1259" t="str">
            <v>HARGA</v>
          </cell>
          <cell r="J1259" t="str">
            <v>BIAYA</v>
          </cell>
          <cell r="K1259" t="str">
            <v>SUB TOTAL</v>
          </cell>
        </row>
        <row r="1260">
          <cell r="E1260" t="str">
            <v>ALAT</v>
          </cell>
          <cell r="F1260" t="str">
            <v>KERJA</v>
          </cell>
          <cell r="I1260" t="str">
            <v>(Rp/Jam)</v>
          </cell>
          <cell r="J1260" t="str">
            <v>(Rp)</v>
          </cell>
          <cell r="K1260" t="str">
            <v>(Rp)</v>
          </cell>
        </row>
        <row r="1262">
          <cell r="A1262" t="str">
            <v>P</v>
          </cell>
          <cell r="B1262" t="str">
            <v xml:space="preserve"> Truk bak terbuka 3,5 ton / 115 HP</v>
          </cell>
          <cell r="E1262">
            <v>2</v>
          </cell>
          <cell r="F1262">
            <v>1</v>
          </cell>
          <cell r="G1262" t="str">
            <v>E 221</v>
          </cell>
          <cell r="H1262">
            <v>10</v>
          </cell>
          <cell r="I1262">
            <v>55000</v>
          </cell>
          <cell r="J1262">
            <v>550000</v>
          </cell>
        </row>
        <row r="1263">
          <cell r="A1263" t="str">
            <v>E</v>
          </cell>
        </row>
        <row r="1264">
          <cell r="A1264" t="str">
            <v>R</v>
          </cell>
        </row>
        <row r="1265">
          <cell r="A1265" t="str">
            <v>A</v>
          </cell>
        </row>
        <row r="1266">
          <cell r="A1266" t="str">
            <v>L</v>
          </cell>
        </row>
        <row r="1267">
          <cell r="A1267" t="str">
            <v>A</v>
          </cell>
        </row>
        <row r="1268">
          <cell r="A1268" t="str">
            <v>T</v>
          </cell>
        </row>
        <row r="1269">
          <cell r="A1269" t="str">
            <v>A</v>
          </cell>
        </row>
        <row r="1270">
          <cell r="A1270" t="str">
            <v>N</v>
          </cell>
        </row>
        <row r="1276">
          <cell r="D1276" t="str">
            <v xml:space="preserve"> JUMLAH BIAYA UNTUK PERALATAN</v>
          </cell>
          <cell r="L1276">
            <v>550000</v>
          </cell>
        </row>
        <row r="1277">
          <cell r="J1277" t="str">
            <v xml:space="preserve"> T O T A L (Rp)</v>
          </cell>
          <cell r="L1277">
            <v>1553000</v>
          </cell>
        </row>
        <row r="1279">
          <cell r="B1279" t="str">
            <v>VOLUME  :</v>
          </cell>
          <cell r="C1279">
            <v>32</v>
          </cell>
          <cell r="E1279" t="str">
            <v>SATUAN  :</v>
          </cell>
          <cell r="F1279" t="str">
            <v>M3</v>
          </cell>
          <cell r="H1279" t="str">
            <v>HARGA SATUAN  :</v>
          </cell>
          <cell r="I1279">
            <v>48531.25</v>
          </cell>
          <cell r="J1279" t="str">
            <v xml:space="preserve">                  per</v>
          </cell>
          <cell r="K1279" t="str">
            <v>M3</v>
          </cell>
        </row>
        <row r="1362">
          <cell r="A1362" t="str">
            <v>ANALISA HARGA SATUAN</v>
          </cell>
          <cell r="L1362" t="str">
            <v>KODE</v>
          </cell>
        </row>
        <row r="1363">
          <cell r="A1363" t="str">
            <v>PENYIAPAN TANAH DASAR</v>
          </cell>
        </row>
        <row r="1364">
          <cell r="A1364" t="str">
            <v>(MENGGUNAKAN BURUH)</v>
          </cell>
          <cell r="L1364" t="str">
            <v>K. 341</v>
          </cell>
        </row>
        <row r="1366">
          <cell r="A1366" t="str">
            <v xml:space="preserve"> PROPINSI            :</v>
          </cell>
          <cell r="C1366" t="str">
            <v>LAMPUNG</v>
          </cell>
          <cell r="E1366" t="str">
            <v>KODE</v>
          </cell>
          <cell r="F1366" t="str">
            <v xml:space="preserve">KOTA </v>
          </cell>
          <cell r="H1366" t="str">
            <v>KODE</v>
          </cell>
          <cell r="I1366" t="str">
            <v xml:space="preserve"> DISIAPKAN OLEH :</v>
          </cell>
          <cell r="K1366" t="str">
            <v>TANGGAL</v>
          </cell>
        </row>
        <row r="1367">
          <cell r="E1367" t="str">
            <v>[071]</v>
          </cell>
          <cell r="F1367" t="str">
            <v>BANDAR LAMPUNG</v>
          </cell>
          <cell r="H1367" t="str">
            <v>[018]</v>
          </cell>
          <cell r="I1367" t="str">
            <v>Dinas Bina Marga dan Pemukiman</v>
          </cell>
          <cell r="K1367" t="str">
            <v>07 Agustus 2005</v>
          </cell>
        </row>
        <row r="1370">
          <cell r="A1370" t="str">
            <v xml:space="preserve"> URAIAN</v>
          </cell>
          <cell r="F1370" t="str">
            <v xml:space="preserve"> ANGGAPAN / ASUMSI</v>
          </cell>
        </row>
        <row r="1371">
          <cell r="A1371" t="str">
            <v xml:space="preserve"> 1.</v>
          </cell>
          <cell r="B1371" t="str">
            <v>Pembentukan tanah dasar dengan tenaga manusia</v>
          </cell>
          <cell r="F1371" t="str">
            <v xml:space="preserve"> 1. Menggunakan tenaga orang (8m x 400m/hari)</v>
          </cell>
        </row>
        <row r="1372">
          <cell r="A1372" t="str">
            <v xml:space="preserve"> 2.</v>
          </cell>
          <cell r="B1372" t="str">
            <v>Dipadatkan dengan mesin gilas 3 roda sampai 100 %</v>
          </cell>
          <cell r="F1372" t="str">
            <v xml:space="preserve"> 2. Damija dibersihkan dari semak dll</v>
          </cell>
        </row>
        <row r="1373">
          <cell r="B1373" t="str">
            <v>MDD (AASSHTO T 99)</v>
          </cell>
          <cell r="F1373" t="str">
            <v xml:space="preserve"> 3. Lebar dasar jalan 8 m</v>
          </cell>
        </row>
        <row r="1374">
          <cell r="F1374" t="str">
            <v xml:space="preserve"> 4. Hasil kerja menyiapkan dasar jalan 400m/hari</v>
          </cell>
        </row>
        <row r="1375">
          <cell r="F1375" t="str">
            <v xml:space="preserve"> 5. Kapasitas kerja 40 m2/orang-hari</v>
          </cell>
        </row>
        <row r="1376">
          <cell r="F1376" t="str">
            <v xml:space="preserve"> 6. Umur alat bantu rata-rata 1 bulan/orang/set @ 3 alat</v>
          </cell>
        </row>
        <row r="1383">
          <cell r="B1383" t="str">
            <v>PEKERJA</v>
          </cell>
          <cell r="E1383" t="str">
            <v>JUMLAH</v>
          </cell>
          <cell r="F1383" t="str">
            <v>HARI</v>
          </cell>
          <cell r="G1383" t="str">
            <v>KODE</v>
          </cell>
          <cell r="H1383" t="str">
            <v>TOTAL VOL</v>
          </cell>
          <cell r="I1383" t="str">
            <v>UPAH</v>
          </cell>
          <cell r="J1383" t="str">
            <v>BIAYA</v>
          </cell>
          <cell r="K1383" t="str">
            <v>SUB TOTAL</v>
          </cell>
        </row>
        <row r="1384">
          <cell r="E1384" t="str">
            <v>ORANG</v>
          </cell>
          <cell r="H1384" t="str">
            <v>(Orang hari)</v>
          </cell>
          <cell r="I1384" t="str">
            <v>(Rp/Org/Hari)</v>
          </cell>
          <cell r="J1384" t="str">
            <v>(Rp)</v>
          </cell>
          <cell r="K1384" t="str">
            <v>(Rp)</v>
          </cell>
        </row>
        <row r="1386">
          <cell r="A1386" t="str">
            <v>P</v>
          </cell>
          <cell r="B1386" t="str">
            <v>Buruh tak terampil</v>
          </cell>
          <cell r="E1386">
            <v>80</v>
          </cell>
          <cell r="F1386">
            <v>1</v>
          </cell>
          <cell r="G1386" t="str">
            <v>L 101</v>
          </cell>
          <cell r="H1386">
            <v>80</v>
          </cell>
          <cell r="I1386">
            <v>22000</v>
          </cell>
          <cell r="J1386">
            <v>1760000</v>
          </cell>
        </row>
        <row r="1387">
          <cell r="A1387" t="str">
            <v>E</v>
          </cell>
          <cell r="B1387" t="str">
            <v>Mandor</v>
          </cell>
          <cell r="E1387">
            <v>1</v>
          </cell>
          <cell r="F1387">
            <v>1</v>
          </cell>
          <cell r="G1387" t="str">
            <v>L 061</v>
          </cell>
          <cell r="H1387">
            <v>1</v>
          </cell>
          <cell r="I1387">
            <v>35000</v>
          </cell>
          <cell r="J1387">
            <v>35000</v>
          </cell>
        </row>
        <row r="1388">
          <cell r="A1388" t="str">
            <v>K</v>
          </cell>
          <cell r="B1388" t="str">
            <v>Operator Terampil</v>
          </cell>
          <cell r="E1388">
            <v>1</v>
          </cell>
          <cell r="F1388">
            <v>1</v>
          </cell>
          <cell r="G1388" t="str">
            <v>L 081</v>
          </cell>
          <cell r="H1388">
            <v>1</v>
          </cell>
          <cell r="I1388">
            <v>35000</v>
          </cell>
          <cell r="J1388">
            <v>35000</v>
          </cell>
        </row>
        <row r="1389">
          <cell r="A1389" t="str">
            <v>E</v>
          </cell>
          <cell r="B1389" t="str">
            <v>Pembantu Operator</v>
          </cell>
          <cell r="E1389">
            <v>1</v>
          </cell>
          <cell r="F1389">
            <v>1</v>
          </cell>
          <cell r="G1389" t="str">
            <v>L 083</v>
          </cell>
          <cell r="H1389">
            <v>1</v>
          </cell>
          <cell r="I1389">
            <v>22000</v>
          </cell>
          <cell r="J1389">
            <v>22000</v>
          </cell>
        </row>
        <row r="1390">
          <cell r="A1390" t="str">
            <v>R</v>
          </cell>
        </row>
        <row r="1391">
          <cell r="A1391" t="str">
            <v>J</v>
          </cell>
        </row>
        <row r="1392">
          <cell r="A1392" t="str">
            <v>A</v>
          </cell>
        </row>
        <row r="1400">
          <cell r="D1400" t="str">
            <v xml:space="preserve"> JUMLAH BIAYA UNTUK PEKERJA</v>
          </cell>
          <cell r="L1400">
            <v>1852000</v>
          </cell>
        </row>
        <row r="1401">
          <cell r="B1401" t="str">
            <v>MATERIAL</v>
          </cell>
          <cell r="F1401" t="str">
            <v>SATUAN</v>
          </cell>
          <cell r="G1401" t="str">
            <v>KODE</v>
          </cell>
          <cell r="H1401" t="str">
            <v>TOTAL VOL</v>
          </cell>
          <cell r="I1401" t="str">
            <v>HARGA SATUAN</v>
          </cell>
          <cell r="J1401" t="str">
            <v>BIAYA</v>
          </cell>
          <cell r="K1401" t="str">
            <v>SUB TOTAL</v>
          </cell>
        </row>
        <row r="1402">
          <cell r="H1402" t="str">
            <v>(Orang hari)</v>
          </cell>
          <cell r="I1402" t="str">
            <v>(Rp.)</v>
          </cell>
          <cell r="J1402" t="str">
            <v>(Rp)</v>
          </cell>
          <cell r="K1402" t="str">
            <v>(Rp)</v>
          </cell>
        </row>
        <row r="1404">
          <cell r="A1404" t="str">
            <v>M</v>
          </cell>
          <cell r="B1404" t="str">
            <v>Alat bantu (set @ 3 alat)</v>
          </cell>
          <cell r="F1404" t="str">
            <v>Set</v>
          </cell>
          <cell r="G1404" t="str">
            <v>M 170</v>
          </cell>
          <cell r="H1404">
            <v>3.2</v>
          </cell>
          <cell r="I1404">
            <v>50000</v>
          </cell>
          <cell r="J1404">
            <v>160000</v>
          </cell>
        </row>
        <row r="1405">
          <cell r="A1405" t="str">
            <v>A</v>
          </cell>
        </row>
        <row r="1406">
          <cell r="A1406" t="str">
            <v>T</v>
          </cell>
        </row>
        <row r="1407">
          <cell r="A1407" t="str">
            <v>E</v>
          </cell>
        </row>
        <row r="1408">
          <cell r="A1408" t="str">
            <v>R</v>
          </cell>
        </row>
        <row r="1409">
          <cell r="A1409" t="str">
            <v>I</v>
          </cell>
        </row>
        <row r="1410">
          <cell r="A1410" t="str">
            <v>A</v>
          </cell>
        </row>
        <row r="1411">
          <cell r="A1411" t="str">
            <v>L</v>
          </cell>
        </row>
        <row r="1413">
          <cell r="E1413" t="str">
            <v xml:space="preserve"> </v>
          </cell>
        </row>
        <row r="1414">
          <cell r="E1414" t="str">
            <v xml:space="preserve"> </v>
          </cell>
        </row>
        <row r="1415">
          <cell r="E1415" t="str">
            <v xml:space="preserve"> </v>
          </cell>
        </row>
        <row r="1416">
          <cell r="E1416" t="str">
            <v xml:space="preserve"> </v>
          </cell>
        </row>
        <row r="1418">
          <cell r="D1418" t="str">
            <v xml:space="preserve"> JUMLAH BIAYA UNTUK MATERIAL</v>
          </cell>
          <cell r="L1418">
            <v>160000</v>
          </cell>
        </row>
        <row r="1419">
          <cell r="B1419" t="str">
            <v>PERALATAN</v>
          </cell>
          <cell r="E1419" t="str">
            <v>JUMLAH</v>
          </cell>
          <cell r="F1419" t="str">
            <v xml:space="preserve">HARI </v>
          </cell>
          <cell r="G1419" t="str">
            <v>KODE</v>
          </cell>
          <cell r="H1419" t="str">
            <v>JAM KERJA</v>
          </cell>
          <cell r="I1419" t="str">
            <v>HARGA</v>
          </cell>
          <cell r="J1419" t="str">
            <v>BIAYA</v>
          </cell>
          <cell r="K1419" t="str">
            <v>SUB TOTAL</v>
          </cell>
        </row>
        <row r="1420">
          <cell r="E1420" t="str">
            <v>ALAT</v>
          </cell>
          <cell r="F1420" t="str">
            <v>KERJA</v>
          </cell>
          <cell r="I1420" t="str">
            <v>(Rp/Jam)</v>
          </cell>
          <cell r="J1420" t="str">
            <v>(Rp)</v>
          </cell>
          <cell r="K1420" t="str">
            <v>(Rp)</v>
          </cell>
        </row>
        <row r="1422">
          <cell r="A1422" t="str">
            <v>P</v>
          </cell>
          <cell r="B1422" t="str">
            <v>Mesin Gilas 3 Roda 8 - 10 ton</v>
          </cell>
          <cell r="E1422">
            <v>1</v>
          </cell>
          <cell r="F1422">
            <v>1</v>
          </cell>
          <cell r="G1422" t="str">
            <v>E 080</v>
          </cell>
          <cell r="H1422">
            <v>5</v>
          </cell>
          <cell r="I1422">
            <v>100000</v>
          </cell>
          <cell r="J1422">
            <v>500000</v>
          </cell>
        </row>
        <row r="1423">
          <cell r="A1423" t="str">
            <v>E</v>
          </cell>
        </row>
        <row r="1424">
          <cell r="A1424" t="str">
            <v>R</v>
          </cell>
        </row>
        <row r="1425">
          <cell r="A1425" t="str">
            <v>A</v>
          </cell>
        </row>
        <row r="1426">
          <cell r="A1426" t="str">
            <v>L</v>
          </cell>
        </row>
        <row r="1427">
          <cell r="A1427" t="str">
            <v>A</v>
          </cell>
        </row>
        <row r="1428">
          <cell r="A1428" t="str">
            <v>T</v>
          </cell>
        </row>
        <row r="1429">
          <cell r="A1429" t="str">
            <v>A</v>
          </cell>
        </row>
        <row r="1430">
          <cell r="A1430" t="str">
            <v>N</v>
          </cell>
        </row>
        <row r="1436">
          <cell r="D1436" t="str">
            <v xml:space="preserve"> JUMLAH BIAYA UNTUK PERALATAN</v>
          </cell>
          <cell r="L1436">
            <v>500000</v>
          </cell>
        </row>
        <row r="1437">
          <cell r="J1437" t="str">
            <v xml:space="preserve"> T O T A L (Rp)</v>
          </cell>
          <cell r="L1437">
            <v>2512000</v>
          </cell>
        </row>
        <row r="1439">
          <cell r="B1439" t="str">
            <v>VOLUME  :</v>
          </cell>
          <cell r="C1439">
            <v>32</v>
          </cell>
          <cell r="E1439" t="str">
            <v>SATUAN  :</v>
          </cell>
          <cell r="F1439" t="str">
            <v>Are</v>
          </cell>
          <cell r="H1439" t="str">
            <v>HARGA SATUAN  :</v>
          </cell>
          <cell r="I1439">
            <v>78500</v>
          </cell>
          <cell r="J1439" t="str">
            <v xml:space="preserve">                  per</v>
          </cell>
          <cell r="K1439" t="str">
            <v>Are</v>
          </cell>
        </row>
        <row r="1842">
          <cell r="A1842" t="str">
            <v>ANALISA HARGA SATUAN</v>
          </cell>
          <cell r="L1842" t="str">
            <v>KODE</v>
          </cell>
        </row>
        <row r="1843">
          <cell r="A1843" t="str">
            <v>MEMBERSIHKAN SEMAK DLL PADA BAHU JALAN</v>
          </cell>
        </row>
        <row r="1844">
          <cell r="A1844" t="str">
            <v>(MENGGUNAKAN BURUH)</v>
          </cell>
          <cell r="L1844" t="str">
            <v>K. 422</v>
          </cell>
        </row>
        <row r="1846">
          <cell r="A1846" t="str">
            <v xml:space="preserve"> PROPINSI            :</v>
          </cell>
          <cell r="C1846" t="str">
            <v>LAMPUNG</v>
          </cell>
          <cell r="E1846" t="str">
            <v>KODE</v>
          </cell>
          <cell r="F1846" t="str">
            <v xml:space="preserve">KOTA </v>
          </cell>
          <cell r="H1846" t="str">
            <v>KODE</v>
          </cell>
          <cell r="I1846" t="str">
            <v xml:space="preserve"> DISIAPKAN OLEH :</v>
          </cell>
          <cell r="K1846" t="str">
            <v>TANGGAL</v>
          </cell>
        </row>
        <row r="1847">
          <cell r="E1847" t="str">
            <v>[071]</v>
          </cell>
          <cell r="F1847" t="str">
            <v>BANDAR LAMPUNG</v>
          </cell>
          <cell r="H1847" t="str">
            <v>[018]</v>
          </cell>
          <cell r="I1847" t="str">
            <v>Dinas Bina Marga dan Pemukiman</v>
          </cell>
          <cell r="K1847" t="str">
            <v>07 Agustus 2005</v>
          </cell>
        </row>
        <row r="1850">
          <cell r="A1850" t="str">
            <v xml:space="preserve"> URAIAN</v>
          </cell>
          <cell r="F1850" t="str">
            <v xml:space="preserve"> ANGGAPAN / ASUMSI</v>
          </cell>
        </row>
        <row r="1851">
          <cell r="A1851" t="str">
            <v xml:space="preserve"> 1.</v>
          </cell>
          <cell r="B1851" t="str">
            <v>Potong semak belukar yang tumbuh pada</v>
          </cell>
          <cell r="F1851" t="str">
            <v xml:space="preserve"> 1. Menggunakan tenaga manusia ( 2 x1,5 x 500 m/hari )</v>
          </cell>
        </row>
        <row r="1852">
          <cell r="A1852" t="str">
            <v xml:space="preserve"> </v>
          </cell>
          <cell r="B1852" t="str">
            <v>bahu jalan</v>
          </cell>
          <cell r="F1852" t="str">
            <v xml:space="preserve"> 2. Dengan lebar 1,5 m dari tepi jalan rata-rata luas yang dibersihkan 1500 m2/Km </v>
          </cell>
        </row>
        <row r="1853">
          <cell r="A1853" t="str">
            <v xml:space="preserve"> 2.</v>
          </cell>
          <cell r="B1853" t="str">
            <v xml:space="preserve">Bersihkan rumput/semak dari bahu jalan dan </v>
          </cell>
          <cell r="F1853" t="str">
            <v xml:space="preserve">     satu sisi</v>
          </cell>
        </row>
        <row r="1854">
          <cell r="A1854" t="str">
            <v xml:space="preserve"> </v>
          </cell>
          <cell r="B1854" t="str">
            <v>aspal</v>
          </cell>
          <cell r="F1854" t="str">
            <v xml:space="preserve"> 3. Hasil kerja 60 m2/orang-hari</v>
          </cell>
        </row>
        <row r="1855">
          <cell r="F1855" t="str">
            <v xml:space="preserve"> 4. Sampah/reruntuhan dibuang sejauh 1 km</v>
          </cell>
        </row>
        <row r="1856">
          <cell r="F1856" t="str">
            <v xml:space="preserve"> 5. Umur alat bantu 1 bulan/orang/set @ 3 alat</v>
          </cell>
        </row>
        <row r="1862">
          <cell r="F1862" t="str">
            <v xml:space="preserve"> </v>
          </cell>
        </row>
        <row r="1863">
          <cell r="B1863" t="str">
            <v>PEKERJA</v>
          </cell>
          <cell r="E1863" t="str">
            <v>JUMLAH</v>
          </cell>
          <cell r="F1863" t="str">
            <v>HARI</v>
          </cell>
          <cell r="G1863" t="str">
            <v>KODE</v>
          </cell>
          <cell r="H1863" t="str">
            <v>TOTAL VOL</v>
          </cell>
          <cell r="I1863" t="str">
            <v>UPAH</v>
          </cell>
          <cell r="J1863" t="str">
            <v>BIAYA</v>
          </cell>
          <cell r="K1863" t="str">
            <v>SUB TOTAL</v>
          </cell>
        </row>
        <row r="1864">
          <cell r="E1864" t="str">
            <v>ORANG</v>
          </cell>
          <cell r="H1864" t="str">
            <v>(Orang-hari)</v>
          </cell>
          <cell r="I1864" t="str">
            <v>(Rp/Org/Hari)</v>
          </cell>
          <cell r="J1864" t="str">
            <v>(Rp)</v>
          </cell>
          <cell r="K1864" t="str">
            <v>(Rp)</v>
          </cell>
        </row>
        <row r="1866">
          <cell r="A1866" t="str">
            <v>P</v>
          </cell>
          <cell r="B1866" t="str">
            <v xml:space="preserve"> Buruh tak terampil</v>
          </cell>
          <cell r="E1866">
            <v>25</v>
          </cell>
          <cell r="F1866">
            <v>1</v>
          </cell>
          <cell r="G1866" t="str">
            <v>L 101</v>
          </cell>
          <cell r="H1866">
            <v>25</v>
          </cell>
          <cell r="I1866">
            <v>22000</v>
          </cell>
          <cell r="J1866">
            <v>550000</v>
          </cell>
        </row>
        <row r="1867">
          <cell r="A1867" t="str">
            <v>E</v>
          </cell>
          <cell r="B1867" t="str">
            <v xml:space="preserve"> Mandor</v>
          </cell>
          <cell r="E1867">
            <v>1</v>
          </cell>
          <cell r="F1867">
            <v>1</v>
          </cell>
          <cell r="G1867" t="str">
            <v>L 061</v>
          </cell>
          <cell r="H1867">
            <v>1</v>
          </cell>
          <cell r="I1867">
            <v>35000</v>
          </cell>
          <cell r="J1867">
            <v>35000</v>
          </cell>
        </row>
        <row r="1868">
          <cell r="A1868" t="str">
            <v>K</v>
          </cell>
        </row>
        <row r="1869">
          <cell r="A1869" t="str">
            <v>E</v>
          </cell>
        </row>
        <row r="1870">
          <cell r="A1870" t="str">
            <v>R</v>
          </cell>
        </row>
        <row r="1871">
          <cell r="A1871" t="str">
            <v>J</v>
          </cell>
        </row>
        <row r="1872">
          <cell r="A1872" t="str">
            <v>A</v>
          </cell>
        </row>
        <row r="1880">
          <cell r="D1880" t="str">
            <v xml:space="preserve"> JUMLAH BIAYA UNTUK PEKERJA</v>
          </cell>
          <cell r="L1880">
            <v>585000</v>
          </cell>
        </row>
        <row r="1881">
          <cell r="B1881" t="str">
            <v>MATERIAL</v>
          </cell>
          <cell r="F1881" t="str">
            <v>SATUAN</v>
          </cell>
          <cell r="G1881" t="str">
            <v>KODE</v>
          </cell>
          <cell r="H1881" t="str">
            <v>TOTAL VOL</v>
          </cell>
          <cell r="I1881" t="str">
            <v>HARGA SATUAN</v>
          </cell>
          <cell r="J1881" t="str">
            <v>BIAYA</v>
          </cell>
          <cell r="K1881" t="str">
            <v>SUB TOTAL</v>
          </cell>
        </row>
        <row r="1882">
          <cell r="I1882" t="str">
            <v>(Rp/Satuan)</v>
          </cell>
          <cell r="J1882" t="str">
            <v>(Rp)</v>
          </cell>
          <cell r="K1882" t="str">
            <v>(Rp)</v>
          </cell>
        </row>
        <row r="1883">
          <cell r="A1883" t="str">
            <v xml:space="preserve"> </v>
          </cell>
        </row>
        <row r="1884">
          <cell r="A1884" t="str">
            <v>M</v>
          </cell>
          <cell r="B1884" t="str">
            <v>Alat bantu ( set @ 3 alat )</v>
          </cell>
          <cell r="F1884" t="str">
            <v>set</v>
          </cell>
          <cell r="G1884" t="str">
            <v>M 170</v>
          </cell>
          <cell r="H1884">
            <v>1</v>
          </cell>
          <cell r="I1884">
            <v>50000</v>
          </cell>
          <cell r="J1884">
            <v>50000</v>
          </cell>
        </row>
        <row r="1885">
          <cell r="A1885" t="str">
            <v>A</v>
          </cell>
        </row>
        <row r="1886">
          <cell r="A1886" t="str">
            <v>T</v>
          </cell>
        </row>
        <row r="1887">
          <cell r="A1887" t="str">
            <v>E</v>
          </cell>
        </row>
        <row r="1888">
          <cell r="A1888" t="str">
            <v>R</v>
          </cell>
        </row>
        <row r="1889">
          <cell r="A1889" t="str">
            <v>I</v>
          </cell>
        </row>
        <row r="1890">
          <cell r="A1890" t="str">
            <v>A</v>
          </cell>
        </row>
        <row r="1891">
          <cell r="A1891" t="str">
            <v>L</v>
          </cell>
        </row>
        <row r="1893">
          <cell r="B1893" t="str">
            <v xml:space="preserve"> </v>
          </cell>
          <cell r="E1893" t="str">
            <v xml:space="preserve"> </v>
          </cell>
          <cell r="F1893" t="str">
            <v xml:space="preserve"> </v>
          </cell>
          <cell r="G1893" t="str">
            <v xml:space="preserve"> </v>
          </cell>
          <cell r="H1893" t="str">
            <v xml:space="preserve"> </v>
          </cell>
          <cell r="I1893" t="str">
            <v xml:space="preserve"> </v>
          </cell>
        </row>
        <row r="1894">
          <cell r="B1894" t="str">
            <v xml:space="preserve"> </v>
          </cell>
          <cell r="E1894" t="str">
            <v xml:space="preserve"> </v>
          </cell>
          <cell r="F1894" t="str">
            <v xml:space="preserve"> </v>
          </cell>
          <cell r="G1894" t="str">
            <v xml:space="preserve"> </v>
          </cell>
          <cell r="H1894" t="str">
            <v xml:space="preserve"> </v>
          </cell>
          <cell r="I1894" t="str">
            <v xml:space="preserve"> </v>
          </cell>
        </row>
        <row r="1895">
          <cell r="B1895" t="str">
            <v xml:space="preserve"> </v>
          </cell>
          <cell r="E1895" t="str">
            <v xml:space="preserve"> </v>
          </cell>
          <cell r="F1895" t="str">
            <v xml:space="preserve"> </v>
          </cell>
          <cell r="G1895" t="str">
            <v xml:space="preserve"> </v>
          </cell>
          <cell r="H1895" t="str">
            <v xml:space="preserve"> </v>
          </cell>
          <cell r="I1895" t="str">
            <v xml:space="preserve"> </v>
          </cell>
        </row>
        <row r="1896">
          <cell r="B1896" t="str">
            <v xml:space="preserve"> </v>
          </cell>
          <cell r="E1896" t="str">
            <v xml:space="preserve"> </v>
          </cell>
          <cell r="F1896" t="str">
            <v xml:space="preserve"> </v>
          </cell>
          <cell r="G1896" t="str">
            <v xml:space="preserve"> </v>
          </cell>
          <cell r="H1896" t="str">
            <v xml:space="preserve"> </v>
          </cell>
          <cell r="I1896" t="str">
            <v xml:space="preserve"> </v>
          </cell>
        </row>
        <row r="1898">
          <cell r="D1898" t="str">
            <v xml:space="preserve"> JUMLAH BIAYA UNTUK MATERIAL</v>
          </cell>
          <cell r="L1898">
            <v>50000</v>
          </cell>
        </row>
        <row r="1899">
          <cell r="B1899" t="str">
            <v>PERALATAN</v>
          </cell>
          <cell r="E1899" t="str">
            <v>JUMLAH</v>
          </cell>
          <cell r="F1899" t="str">
            <v xml:space="preserve">HARI </v>
          </cell>
          <cell r="G1899" t="str">
            <v>KODE</v>
          </cell>
          <cell r="H1899" t="str">
            <v>JAM KERJA</v>
          </cell>
          <cell r="I1899" t="str">
            <v>HARGA</v>
          </cell>
          <cell r="J1899" t="str">
            <v>BIAYA</v>
          </cell>
          <cell r="K1899" t="str">
            <v>SUB TOTAL</v>
          </cell>
        </row>
        <row r="1900">
          <cell r="E1900" t="str">
            <v>ALAT</v>
          </cell>
          <cell r="F1900" t="str">
            <v>KERJA</v>
          </cell>
          <cell r="I1900" t="str">
            <v>(Rp/Jam)</v>
          </cell>
          <cell r="J1900" t="str">
            <v>(Rp)</v>
          </cell>
          <cell r="K1900" t="str">
            <v>(Rp)</v>
          </cell>
        </row>
        <row r="1902">
          <cell r="A1902" t="str">
            <v>P</v>
          </cell>
        </row>
        <row r="1903">
          <cell r="A1903" t="str">
            <v>E</v>
          </cell>
        </row>
        <row r="1904">
          <cell r="A1904" t="str">
            <v>R</v>
          </cell>
        </row>
        <row r="1905">
          <cell r="A1905" t="str">
            <v>A</v>
          </cell>
        </row>
        <row r="1906">
          <cell r="A1906" t="str">
            <v>L</v>
          </cell>
        </row>
        <row r="1907">
          <cell r="A1907" t="str">
            <v>A</v>
          </cell>
        </row>
        <row r="1908">
          <cell r="A1908" t="str">
            <v>T</v>
          </cell>
        </row>
        <row r="1909">
          <cell r="A1909" t="str">
            <v>A</v>
          </cell>
        </row>
        <row r="1910">
          <cell r="A1910" t="str">
            <v>N</v>
          </cell>
        </row>
        <row r="1916">
          <cell r="D1916" t="str">
            <v xml:space="preserve"> JUMLAH BIAYA UNTUK PERALATAN</v>
          </cell>
          <cell r="L1916">
            <v>0</v>
          </cell>
        </row>
        <row r="1917">
          <cell r="J1917" t="str">
            <v xml:space="preserve"> T O T A L (Rp)</v>
          </cell>
          <cell r="L1917">
            <v>635000</v>
          </cell>
        </row>
        <row r="1919">
          <cell r="B1919" t="str">
            <v>VOLUME  :</v>
          </cell>
          <cell r="C1919">
            <v>15</v>
          </cell>
          <cell r="E1919" t="str">
            <v>SATUAN  :</v>
          </cell>
          <cell r="F1919" t="str">
            <v>Are</v>
          </cell>
          <cell r="H1919" t="str">
            <v>HARGA SATUAN  :</v>
          </cell>
          <cell r="I1919">
            <v>42333.33</v>
          </cell>
          <cell r="J1919" t="str">
            <v xml:space="preserve">                  per</v>
          </cell>
          <cell r="K1919" t="str">
            <v>Are</v>
          </cell>
        </row>
        <row r="2002">
          <cell r="A2002" t="str">
            <v>ANALISA HARGA SATUAN</v>
          </cell>
          <cell r="L2002" t="str">
            <v>KODE</v>
          </cell>
        </row>
        <row r="2003">
          <cell r="A2003" t="str">
            <v>MEMBERSIHKAN PARIT SAMPING</v>
          </cell>
        </row>
        <row r="2004">
          <cell r="A2004" t="str">
            <v>(MENGGUNAKAN BURUH)</v>
          </cell>
          <cell r="L2004" t="str">
            <v>K. 424</v>
          </cell>
        </row>
        <row r="2006">
          <cell r="A2006" t="str">
            <v xml:space="preserve"> PROPINSI            :</v>
          </cell>
          <cell r="C2006" t="str">
            <v>LAMPUNG</v>
          </cell>
          <cell r="E2006" t="str">
            <v>KODE</v>
          </cell>
          <cell r="F2006" t="str">
            <v xml:space="preserve">KOTA </v>
          </cell>
          <cell r="H2006" t="str">
            <v>KODE</v>
          </cell>
          <cell r="I2006" t="str">
            <v xml:space="preserve"> DISIAPKAN OLEH :</v>
          </cell>
          <cell r="K2006" t="str">
            <v>TANGGAL</v>
          </cell>
        </row>
        <row r="2007">
          <cell r="E2007" t="str">
            <v>[071]</v>
          </cell>
          <cell r="F2007" t="str">
            <v>BANDAR LAMPUNG</v>
          </cell>
          <cell r="H2007" t="str">
            <v>[018]</v>
          </cell>
          <cell r="I2007" t="str">
            <v>Dinas Bina Marga dan Pemukiman</v>
          </cell>
          <cell r="K2007" t="str">
            <v>07 Agustus 2005</v>
          </cell>
        </row>
        <row r="2010">
          <cell r="A2010" t="str">
            <v xml:space="preserve"> URAIAN</v>
          </cell>
          <cell r="F2010" t="str">
            <v xml:space="preserve"> ANGGAPAN / ASUMSI</v>
          </cell>
        </row>
        <row r="2011">
          <cell r="A2011" t="str">
            <v xml:space="preserve"> 1.</v>
          </cell>
          <cell r="B2011" t="str">
            <v>Bersihkan saluran samping dan gorong-gorong dari</v>
          </cell>
          <cell r="F2011" t="str">
            <v xml:space="preserve"> 1. Menggunakan Tenaga Manusia 500 m perhari</v>
          </cell>
        </row>
        <row r="2012">
          <cell r="B2012" t="str">
            <v>kotoran/sampah dan tumbuh-tumbuhan</v>
          </cell>
          <cell r="F2012" t="str">
            <v xml:space="preserve"> 2. Membersihkan sampah, kotoran yang menyumbat, tumbuh-tumbuhan dari parit</v>
          </cell>
        </row>
        <row r="2013">
          <cell r="A2013" t="str">
            <v xml:space="preserve"> 2. </v>
          </cell>
          <cell r="B2013" t="str">
            <v>Buang sampah/kotoran tersebut dengan</v>
          </cell>
          <cell r="F2013" t="str">
            <v xml:space="preserve">     dan gorong-gorong.</v>
          </cell>
        </row>
        <row r="2014">
          <cell r="B2014" t="str">
            <v>menggunakan truck, dimuat oleh tenaga orang</v>
          </cell>
          <cell r="F2014" t="str">
            <v xml:space="preserve"> 3. Pembuangan reruntuhan sejauh 1,00 km (10 m3/100m)</v>
          </cell>
        </row>
        <row r="2015">
          <cell r="F2015" t="str">
            <v xml:space="preserve"> 4. Kapasitas 1,6 rit PP/jam/truck</v>
          </cell>
        </row>
        <row r="2016">
          <cell r="F2016" t="str">
            <v xml:space="preserve"> 5. Penggunaan alat bantu 1 bulan/orang/set @ 3 alat.</v>
          </cell>
        </row>
        <row r="2023">
          <cell r="B2023" t="str">
            <v>PEKERJA</v>
          </cell>
          <cell r="E2023" t="str">
            <v>JUMLAH</v>
          </cell>
          <cell r="F2023" t="str">
            <v>HARI</v>
          </cell>
          <cell r="G2023" t="str">
            <v>KODE</v>
          </cell>
          <cell r="H2023" t="str">
            <v>TOTAL VOL</v>
          </cell>
          <cell r="I2023" t="str">
            <v>UPAH</v>
          </cell>
          <cell r="J2023" t="str">
            <v>BIAYA</v>
          </cell>
          <cell r="K2023" t="str">
            <v>SUB TOTAL</v>
          </cell>
        </row>
        <row r="2024">
          <cell r="E2024" t="str">
            <v>ORANG</v>
          </cell>
          <cell r="H2024" t="str">
            <v>(Orang hari)</v>
          </cell>
          <cell r="I2024" t="str">
            <v>(Rp/Org/Hari)</v>
          </cell>
          <cell r="J2024" t="str">
            <v>(Rp)</v>
          </cell>
          <cell r="K2024" t="str">
            <v>(Rp)</v>
          </cell>
        </row>
        <row r="2026">
          <cell r="A2026" t="str">
            <v>P</v>
          </cell>
          <cell r="B2026" t="str">
            <v>Buruh tak terampil</v>
          </cell>
          <cell r="E2026">
            <v>36</v>
          </cell>
          <cell r="F2026">
            <v>1</v>
          </cell>
          <cell r="G2026" t="str">
            <v>L 101</v>
          </cell>
          <cell r="H2026">
            <v>36</v>
          </cell>
          <cell r="I2026">
            <v>22000</v>
          </cell>
          <cell r="J2026">
            <v>792000</v>
          </cell>
        </row>
        <row r="2027">
          <cell r="A2027" t="str">
            <v>E</v>
          </cell>
          <cell r="B2027" t="str">
            <v>Mandor</v>
          </cell>
          <cell r="E2027">
            <v>1</v>
          </cell>
          <cell r="F2027">
            <v>1</v>
          </cell>
          <cell r="G2027" t="str">
            <v>L 061</v>
          </cell>
          <cell r="H2027">
            <v>1</v>
          </cell>
          <cell r="I2027">
            <v>35000</v>
          </cell>
          <cell r="J2027">
            <v>35000</v>
          </cell>
        </row>
        <row r="2028">
          <cell r="A2028" t="str">
            <v>K</v>
          </cell>
          <cell r="B2028" t="str">
            <v>Sopir Terampil</v>
          </cell>
          <cell r="E2028">
            <v>2</v>
          </cell>
          <cell r="F2028">
            <v>1</v>
          </cell>
          <cell r="G2028" t="str">
            <v>L 091</v>
          </cell>
          <cell r="H2028">
            <v>2</v>
          </cell>
          <cell r="I2028">
            <v>30000</v>
          </cell>
          <cell r="J2028">
            <v>60000</v>
          </cell>
        </row>
        <row r="2029">
          <cell r="A2029" t="str">
            <v>E</v>
          </cell>
          <cell r="B2029" t="str">
            <v>Pembantu Sopir</v>
          </cell>
          <cell r="E2029">
            <v>2</v>
          </cell>
          <cell r="F2029">
            <v>1</v>
          </cell>
          <cell r="G2029" t="str">
            <v>L 099</v>
          </cell>
          <cell r="H2029">
            <v>2</v>
          </cell>
          <cell r="I2029">
            <v>22000</v>
          </cell>
          <cell r="J2029">
            <v>44000</v>
          </cell>
        </row>
        <row r="2030">
          <cell r="A2030" t="str">
            <v>R</v>
          </cell>
        </row>
        <row r="2031">
          <cell r="A2031" t="str">
            <v>J</v>
          </cell>
        </row>
        <row r="2032">
          <cell r="A2032" t="str">
            <v>A</v>
          </cell>
        </row>
        <row r="2040">
          <cell r="D2040" t="str">
            <v xml:space="preserve"> JUMLAH BIAYA UNTUK PEKERJA</v>
          </cell>
          <cell r="L2040">
            <v>931000</v>
          </cell>
        </row>
        <row r="2041">
          <cell r="B2041" t="str">
            <v>MATERIAL</v>
          </cell>
          <cell r="F2041" t="str">
            <v>SATUAN</v>
          </cell>
          <cell r="G2041" t="str">
            <v>KODE</v>
          </cell>
          <cell r="H2041" t="str">
            <v>TOTAL VOL</v>
          </cell>
          <cell r="I2041" t="str">
            <v>HARGA SATUAN</v>
          </cell>
          <cell r="J2041" t="str">
            <v>BIAYA</v>
          </cell>
          <cell r="K2041" t="str">
            <v>SUB TOTAL</v>
          </cell>
        </row>
        <row r="2042">
          <cell r="H2042" t="str">
            <v>(Orang hari)</v>
          </cell>
          <cell r="I2042" t="str">
            <v>(Rp.)</v>
          </cell>
          <cell r="J2042" t="str">
            <v>(Rp)</v>
          </cell>
          <cell r="K2042" t="str">
            <v>(Rp)</v>
          </cell>
        </row>
        <row r="2044">
          <cell r="A2044" t="str">
            <v>M</v>
          </cell>
          <cell r="B2044" t="str">
            <v>Alat Bantu (set @ 3 alat)</v>
          </cell>
          <cell r="F2044" t="str">
            <v xml:space="preserve">set </v>
          </cell>
          <cell r="G2044" t="str">
            <v>M 170</v>
          </cell>
          <cell r="H2044">
            <v>1.44</v>
          </cell>
          <cell r="I2044">
            <v>50000</v>
          </cell>
          <cell r="J2044">
            <v>72000</v>
          </cell>
        </row>
        <row r="2045">
          <cell r="A2045" t="str">
            <v>A</v>
          </cell>
        </row>
        <row r="2046">
          <cell r="A2046" t="str">
            <v>T</v>
          </cell>
        </row>
        <row r="2047">
          <cell r="A2047" t="str">
            <v>E</v>
          </cell>
        </row>
        <row r="2048">
          <cell r="A2048" t="str">
            <v>R</v>
          </cell>
        </row>
        <row r="2049">
          <cell r="A2049" t="str">
            <v>I</v>
          </cell>
        </row>
        <row r="2050">
          <cell r="A2050" t="str">
            <v>A</v>
          </cell>
        </row>
        <row r="2051">
          <cell r="A2051" t="str">
            <v>L</v>
          </cell>
        </row>
        <row r="2053">
          <cell r="E2053" t="str">
            <v xml:space="preserve"> </v>
          </cell>
        </row>
        <row r="2054">
          <cell r="E2054" t="str">
            <v xml:space="preserve"> </v>
          </cell>
        </row>
        <row r="2055">
          <cell r="E2055" t="str">
            <v xml:space="preserve"> </v>
          </cell>
        </row>
        <row r="2056">
          <cell r="E2056" t="str">
            <v xml:space="preserve"> </v>
          </cell>
        </row>
        <row r="2058">
          <cell r="D2058" t="str">
            <v xml:space="preserve"> JUMLAH BIAYA UNTUK MATERIAL</v>
          </cell>
          <cell r="L2058">
            <v>72000</v>
          </cell>
        </row>
        <row r="2059">
          <cell r="B2059" t="str">
            <v>PERALATAN</v>
          </cell>
          <cell r="E2059" t="str">
            <v>JUMLAH</v>
          </cell>
          <cell r="F2059" t="str">
            <v xml:space="preserve">HARI </v>
          </cell>
          <cell r="G2059" t="str">
            <v>KODE</v>
          </cell>
          <cell r="H2059" t="str">
            <v>JAM KERJA</v>
          </cell>
          <cell r="I2059" t="str">
            <v>HARGA</v>
          </cell>
          <cell r="J2059" t="str">
            <v>BIAYA</v>
          </cell>
          <cell r="K2059" t="str">
            <v>SUB TOTAL</v>
          </cell>
        </row>
        <row r="2060">
          <cell r="E2060" t="str">
            <v>ALAT</v>
          </cell>
          <cell r="F2060" t="str">
            <v>KERJA</v>
          </cell>
          <cell r="I2060" t="str">
            <v>(Rp/Jam)</v>
          </cell>
          <cell r="J2060" t="str">
            <v>(Rp)</v>
          </cell>
          <cell r="K2060" t="str">
            <v>(Rp)</v>
          </cell>
        </row>
        <row r="2062">
          <cell r="A2062" t="str">
            <v>P</v>
          </cell>
          <cell r="B2062" t="str">
            <v>Truck Bak Terbuka 3,50 ton115 Hp</v>
          </cell>
          <cell r="E2062">
            <v>2</v>
          </cell>
          <cell r="F2062">
            <v>1</v>
          </cell>
          <cell r="G2062" t="str">
            <v>E 221</v>
          </cell>
          <cell r="H2062">
            <v>10</v>
          </cell>
          <cell r="I2062">
            <v>55000</v>
          </cell>
          <cell r="J2062">
            <v>550000</v>
          </cell>
        </row>
        <row r="2063">
          <cell r="A2063" t="str">
            <v>E</v>
          </cell>
        </row>
        <row r="2064">
          <cell r="A2064" t="str">
            <v>R</v>
          </cell>
        </row>
        <row r="2065">
          <cell r="A2065" t="str">
            <v>A</v>
          </cell>
        </row>
        <row r="2066">
          <cell r="A2066" t="str">
            <v>L</v>
          </cell>
        </row>
        <row r="2067">
          <cell r="A2067" t="str">
            <v>A</v>
          </cell>
        </row>
        <row r="2068">
          <cell r="A2068" t="str">
            <v>T</v>
          </cell>
        </row>
        <row r="2069">
          <cell r="A2069" t="str">
            <v>A</v>
          </cell>
        </row>
        <row r="2070">
          <cell r="A2070" t="str">
            <v>N</v>
          </cell>
        </row>
        <row r="2076">
          <cell r="D2076" t="str">
            <v xml:space="preserve"> JUMLAH BIAYA UNTUK PERALATAN</v>
          </cell>
          <cell r="L2076">
            <v>550000</v>
          </cell>
        </row>
        <row r="2077">
          <cell r="J2077" t="str">
            <v xml:space="preserve"> T O T A L (Rp)</v>
          </cell>
          <cell r="L2077">
            <v>1553000</v>
          </cell>
        </row>
        <row r="2079">
          <cell r="B2079" t="str">
            <v>VOLUME  :</v>
          </cell>
          <cell r="C2079">
            <v>500</v>
          </cell>
          <cell r="E2079" t="str">
            <v>SATUAN  :</v>
          </cell>
          <cell r="F2079" t="str">
            <v>M '</v>
          </cell>
          <cell r="H2079" t="str">
            <v>HARGA SATUAN  :</v>
          </cell>
          <cell r="I2079">
            <v>3106</v>
          </cell>
          <cell r="J2079" t="str">
            <v xml:space="preserve">                  per</v>
          </cell>
          <cell r="K2079" t="str">
            <v>M '</v>
          </cell>
        </row>
        <row r="2562">
          <cell r="A2562" t="str">
            <v>ANALISA HARGA SATUAN</v>
          </cell>
          <cell r="L2562" t="str">
            <v>KODE</v>
          </cell>
        </row>
        <row r="2563">
          <cell r="A2563" t="str">
            <v xml:space="preserve">  LAPIS PONDASI BAWAH(LPB)/KONSTRUKSI TELFORD</v>
          </cell>
        </row>
        <row r="2564">
          <cell r="A2564" t="str">
            <v>(MENGGUNAKAN BURUH)</v>
          </cell>
          <cell r="L2564" t="str">
            <v>K 516</v>
          </cell>
        </row>
        <row r="2566">
          <cell r="A2566" t="str">
            <v xml:space="preserve"> PROPINSI            :</v>
          </cell>
          <cell r="C2566" t="str">
            <v>LAMPUNG</v>
          </cell>
          <cell r="E2566" t="str">
            <v>KODE</v>
          </cell>
          <cell r="F2566" t="str">
            <v xml:space="preserve">KOTA </v>
          </cell>
          <cell r="H2566" t="str">
            <v>KODE</v>
          </cell>
          <cell r="I2566" t="str">
            <v xml:space="preserve"> DISIAPKAN OLEH :</v>
          </cell>
          <cell r="K2566" t="str">
            <v>TANGGAL</v>
          </cell>
        </row>
        <row r="2567">
          <cell r="E2567" t="str">
            <v>[071]</v>
          </cell>
          <cell r="F2567" t="str">
            <v>BANDAR LAMPUNG</v>
          </cell>
          <cell r="H2567" t="str">
            <v>[018]</v>
          </cell>
          <cell r="I2567" t="str">
            <v>Dinas Bina Marga dan Pemukiman</v>
          </cell>
          <cell r="K2567" t="str">
            <v>07 Agustus 2005</v>
          </cell>
        </row>
        <row r="2570">
          <cell r="A2570" t="str">
            <v xml:space="preserve"> URAIAN</v>
          </cell>
          <cell r="F2570" t="str">
            <v xml:space="preserve"> ANGGAPAN / ASUMSI</v>
          </cell>
        </row>
        <row r="2571">
          <cell r="A2571" t="str">
            <v xml:space="preserve"> 1.</v>
          </cell>
          <cell r="B2571" t="str">
            <v>Material disiapkan di lokasi pekerjaan</v>
          </cell>
          <cell r="F2571" t="str">
            <v xml:space="preserve"> 1. Menggunakan Tenaga Manusia 400 m2/hari</v>
          </cell>
        </row>
        <row r="2572">
          <cell r="A2572" t="str">
            <v xml:space="preserve"> 2.</v>
          </cell>
          <cell r="B2572" t="str">
            <v xml:space="preserve">Batu Pecah berukuran besar 5 - 7 cm </v>
          </cell>
          <cell r="F2572" t="str">
            <v xml:space="preserve"> 2. Pasir disiapkan dilokasi pekerjaan oleh leveransir</v>
          </cell>
        </row>
        <row r="2573">
          <cell r="B2573" t="str">
            <v>dihampar pada perkerasan yang rusak</v>
          </cell>
          <cell r="F2573" t="str">
            <v xml:space="preserve"> 3. Batu sudah dipecah</v>
          </cell>
        </row>
        <row r="2574">
          <cell r="A2574" t="str">
            <v xml:space="preserve"> 3.</v>
          </cell>
          <cell r="B2574" t="str">
            <v>Batu Pecah berukuran yang lebih kecil</v>
          </cell>
          <cell r="F2574" t="str">
            <v xml:space="preserve"> 4. Tanah dasar sudah disiapkan</v>
          </cell>
        </row>
        <row r="2575">
          <cell r="B2575" t="str">
            <v>mengisi rongga diatasnya sehingga rata</v>
          </cell>
          <cell r="F2575" t="str">
            <v xml:space="preserve"> 5. Dipadatkan sampai tebal 20 cm</v>
          </cell>
        </row>
        <row r="2576">
          <cell r="B2576" t="str">
            <v xml:space="preserve">kemudian dipadatkan dan digilas dengan </v>
          </cell>
          <cell r="F2576" t="str">
            <v xml:space="preserve"> 6. Koefisien Kepdatan = 1.2</v>
          </cell>
        </row>
        <row r="2577">
          <cell r="B2577" t="str">
            <v>mesin gilas</v>
          </cell>
          <cell r="F2577" t="str">
            <v xml:space="preserve"> 7. Umur alat bantu rata-rata 1 orang/bulan/set @ 3 alat</v>
          </cell>
        </row>
        <row r="2583">
          <cell r="B2583" t="str">
            <v>PEKERJA</v>
          </cell>
          <cell r="E2583" t="str">
            <v>JUMLAH</v>
          </cell>
          <cell r="F2583" t="str">
            <v>HARI</v>
          </cell>
          <cell r="G2583" t="str">
            <v>KODE</v>
          </cell>
          <cell r="H2583" t="str">
            <v>TOTAL VOL</v>
          </cell>
          <cell r="I2583" t="str">
            <v>HARGA SATUAN</v>
          </cell>
          <cell r="J2583" t="str">
            <v>BIAYA</v>
          </cell>
          <cell r="K2583" t="str">
            <v>SUB TOTAL</v>
          </cell>
        </row>
        <row r="2584">
          <cell r="E2584" t="str">
            <v>ORANG</v>
          </cell>
          <cell r="H2584" t="str">
            <v>(Orang hari)</v>
          </cell>
          <cell r="I2584" t="str">
            <v>(Rp/Org/Hari)</v>
          </cell>
          <cell r="J2584" t="str">
            <v>(Rp)</v>
          </cell>
          <cell r="K2584" t="str">
            <v>(Rp)</v>
          </cell>
        </row>
        <row r="2586">
          <cell r="A2586" t="str">
            <v>P</v>
          </cell>
          <cell r="B2586" t="str">
            <v>Buruh tak terampil</v>
          </cell>
          <cell r="E2586">
            <v>99</v>
          </cell>
          <cell r="F2586">
            <v>1</v>
          </cell>
          <cell r="G2586" t="str">
            <v>L 101</v>
          </cell>
          <cell r="H2586">
            <v>99</v>
          </cell>
          <cell r="I2586">
            <v>22000</v>
          </cell>
          <cell r="J2586">
            <v>2178000</v>
          </cell>
        </row>
        <row r="2587">
          <cell r="A2587" t="str">
            <v>E</v>
          </cell>
          <cell r="B2587" t="str">
            <v>Operator terampil</v>
          </cell>
          <cell r="E2587">
            <v>1</v>
          </cell>
          <cell r="F2587">
            <v>1</v>
          </cell>
          <cell r="G2587" t="str">
            <v>L 081</v>
          </cell>
          <cell r="H2587">
            <v>1</v>
          </cell>
          <cell r="I2587">
            <v>35000</v>
          </cell>
          <cell r="J2587">
            <v>35000</v>
          </cell>
        </row>
        <row r="2588">
          <cell r="A2588" t="str">
            <v>K</v>
          </cell>
          <cell r="B2588" t="str">
            <v>Mandor</v>
          </cell>
          <cell r="E2588">
            <v>3</v>
          </cell>
          <cell r="F2588">
            <v>1</v>
          </cell>
          <cell r="G2588" t="str">
            <v>L 061</v>
          </cell>
          <cell r="H2588">
            <v>3</v>
          </cell>
          <cell r="I2588">
            <v>35000</v>
          </cell>
          <cell r="J2588">
            <v>105000</v>
          </cell>
        </row>
        <row r="2589">
          <cell r="A2589" t="str">
            <v>E</v>
          </cell>
        </row>
        <row r="2590">
          <cell r="A2590" t="str">
            <v>R</v>
          </cell>
        </row>
        <row r="2591">
          <cell r="A2591" t="str">
            <v>J</v>
          </cell>
        </row>
        <row r="2592">
          <cell r="A2592" t="str">
            <v>A</v>
          </cell>
        </row>
        <row r="2600">
          <cell r="D2600" t="str">
            <v xml:space="preserve"> JUMLAH BIAYA UNTUK PEKERJA</v>
          </cell>
          <cell r="L2600">
            <v>2318000</v>
          </cell>
        </row>
        <row r="2601">
          <cell r="B2601" t="str">
            <v>MATERIAL</v>
          </cell>
          <cell r="F2601" t="str">
            <v>SATUAN</v>
          </cell>
          <cell r="G2601" t="str">
            <v>KODE</v>
          </cell>
          <cell r="H2601" t="str">
            <v>TOTAL VOL</v>
          </cell>
          <cell r="I2601" t="str">
            <v>HARGA SATUAN</v>
          </cell>
          <cell r="J2601" t="str">
            <v>BIAYA</v>
          </cell>
          <cell r="K2601" t="str">
            <v>SUB TOTAL</v>
          </cell>
        </row>
        <row r="2602">
          <cell r="H2602" t="str">
            <v>(Orang hari)</v>
          </cell>
          <cell r="I2602" t="str">
            <v>(Rp.)</v>
          </cell>
          <cell r="J2602" t="str">
            <v>(Rp)</v>
          </cell>
          <cell r="K2602" t="str">
            <v>(Rp)</v>
          </cell>
        </row>
        <row r="2604">
          <cell r="A2604" t="str">
            <v>M</v>
          </cell>
          <cell r="B2604" t="str">
            <v>Pasir Urug</v>
          </cell>
          <cell r="F2604" t="str">
            <v>M3</v>
          </cell>
          <cell r="G2604" t="str">
            <v>M 040</v>
          </cell>
          <cell r="H2604">
            <v>30</v>
          </cell>
          <cell r="I2604">
            <v>69300</v>
          </cell>
          <cell r="J2604">
            <v>2079000</v>
          </cell>
        </row>
        <row r="2605">
          <cell r="A2605" t="str">
            <v>A</v>
          </cell>
          <cell r="B2605" t="str">
            <v>Batu pecah 15/20</v>
          </cell>
          <cell r="F2605" t="str">
            <v>M3</v>
          </cell>
          <cell r="G2605" t="str">
            <v>M 020</v>
          </cell>
          <cell r="H2605">
            <v>50</v>
          </cell>
          <cell r="I2605">
            <v>106838</v>
          </cell>
          <cell r="J2605">
            <v>5341900</v>
          </cell>
        </row>
        <row r="2606">
          <cell r="A2606" t="str">
            <v>T</v>
          </cell>
          <cell r="B2606" t="str">
            <v>Batu pecah 5/7</v>
          </cell>
          <cell r="F2606" t="str">
            <v>M3</v>
          </cell>
          <cell r="G2606" t="str">
            <v>M 022</v>
          </cell>
          <cell r="H2606">
            <v>20</v>
          </cell>
          <cell r="I2606">
            <v>101063</v>
          </cell>
          <cell r="J2606">
            <v>2021260</v>
          </cell>
        </row>
        <row r="2607">
          <cell r="A2607" t="str">
            <v>E</v>
          </cell>
          <cell r="B2607" t="str">
            <v>Alat Bantu</v>
          </cell>
          <cell r="F2607" t="str">
            <v>Kg</v>
          </cell>
          <cell r="G2607" t="str">
            <v>M 170</v>
          </cell>
          <cell r="H2607">
            <v>4</v>
          </cell>
          <cell r="I2607">
            <v>50000</v>
          </cell>
          <cell r="J2607">
            <v>200000</v>
          </cell>
        </row>
        <row r="2608">
          <cell r="A2608" t="str">
            <v>R</v>
          </cell>
        </row>
        <row r="2609">
          <cell r="A2609" t="str">
            <v>I</v>
          </cell>
        </row>
        <row r="2610">
          <cell r="A2610" t="str">
            <v>A</v>
          </cell>
        </row>
        <row r="2611">
          <cell r="A2611" t="str">
            <v>L</v>
          </cell>
        </row>
        <row r="2613">
          <cell r="E2613" t="str">
            <v xml:space="preserve"> </v>
          </cell>
        </row>
        <row r="2614">
          <cell r="E2614" t="str">
            <v xml:space="preserve"> </v>
          </cell>
        </row>
        <row r="2615">
          <cell r="E2615" t="str">
            <v xml:space="preserve"> </v>
          </cell>
        </row>
        <row r="2616">
          <cell r="E2616" t="str">
            <v xml:space="preserve"> </v>
          </cell>
        </row>
        <row r="2618">
          <cell r="D2618" t="str">
            <v xml:space="preserve"> JUMLAH BIAYA UNTUK MATERIAL</v>
          </cell>
          <cell r="L2618">
            <v>9642160</v>
          </cell>
        </row>
        <row r="2619">
          <cell r="B2619" t="str">
            <v>PERALATAN</v>
          </cell>
          <cell r="E2619" t="str">
            <v>JUMLAH</v>
          </cell>
          <cell r="F2619" t="str">
            <v xml:space="preserve">HARI </v>
          </cell>
          <cell r="G2619" t="str">
            <v>KODE</v>
          </cell>
          <cell r="H2619" t="str">
            <v>JAM KERJA</v>
          </cell>
          <cell r="I2619" t="str">
            <v>HARGA</v>
          </cell>
          <cell r="J2619" t="str">
            <v>BIAYA</v>
          </cell>
          <cell r="K2619" t="str">
            <v>SUB TOTAL</v>
          </cell>
        </row>
        <row r="2620">
          <cell r="E2620" t="str">
            <v>ALAT</v>
          </cell>
          <cell r="F2620" t="str">
            <v>KERJA</v>
          </cell>
          <cell r="I2620" t="str">
            <v>(Rp/Jam)</v>
          </cell>
          <cell r="J2620" t="str">
            <v>(Rp)</v>
          </cell>
          <cell r="K2620" t="str">
            <v>(Rp)</v>
          </cell>
        </row>
        <row r="2622">
          <cell r="A2622" t="str">
            <v>P</v>
          </cell>
          <cell r="B2622" t="str">
            <v>Mesin Gilas tiga roda 8 - 10 t</v>
          </cell>
          <cell r="E2622">
            <v>1</v>
          </cell>
          <cell r="F2622">
            <v>1</v>
          </cell>
          <cell r="G2622" t="str">
            <v>E 080</v>
          </cell>
          <cell r="H2622">
            <v>5</v>
          </cell>
          <cell r="I2622">
            <v>100000</v>
          </cell>
          <cell r="J2622">
            <v>500000</v>
          </cell>
        </row>
        <row r="2623">
          <cell r="A2623" t="str">
            <v>E</v>
          </cell>
        </row>
        <row r="2624">
          <cell r="A2624" t="str">
            <v>R</v>
          </cell>
        </row>
        <row r="2625">
          <cell r="A2625" t="str">
            <v>A</v>
          </cell>
        </row>
        <row r="2626">
          <cell r="A2626" t="str">
            <v>L</v>
          </cell>
        </row>
        <row r="2627">
          <cell r="A2627" t="str">
            <v>A</v>
          </cell>
        </row>
        <row r="2628">
          <cell r="A2628" t="str">
            <v>T</v>
          </cell>
        </row>
        <row r="2629">
          <cell r="A2629" t="str">
            <v>A</v>
          </cell>
        </row>
        <row r="2630">
          <cell r="A2630" t="str">
            <v>N</v>
          </cell>
        </row>
        <row r="2636">
          <cell r="D2636" t="str">
            <v xml:space="preserve"> JUMLAH BIAYA UNTUK PERALATAN</v>
          </cell>
          <cell r="L2636">
            <v>500000</v>
          </cell>
        </row>
        <row r="2637">
          <cell r="J2637" t="str">
            <v xml:space="preserve"> T O T A L (Rp)</v>
          </cell>
          <cell r="L2637">
            <v>12460160</v>
          </cell>
        </row>
        <row r="2639">
          <cell r="B2639" t="str">
            <v>VOLUME  :</v>
          </cell>
          <cell r="C2639">
            <v>60</v>
          </cell>
          <cell r="E2639" t="str">
            <v>SATUAN  :</v>
          </cell>
          <cell r="F2639" t="str">
            <v>M 3</v>
          </cell>
          <cell r="H2639" t="str">
            <v>HARGA SATUAN  :</v>
          </cell>
          <cell r="I2639">
            <v>207669.33</v>
          </cell>
          <cell r="J2639" t="str">
            <v xml:space="preserve">                  per</v>
          </cell>
          <cell r="K2639" t="str">
            <v>M 3</v>
          </cell>
        </row>
        <row r="3282">
          <cell r="A3282" t="str">
            <v>ANALISA HARGA SATUAN</v>
          </cell>
          <cell r="L3282" t="str">
            <v>KODE</v>
          </cell>
        </row>
        <row r="3283">
          <cell r="A3283" t="str">
            <v>LAPIS PENETRASI PERMUKAAN MACADAM 5Cm (LAPEN)</v>
          </cell>
        </row>
        <row r="3284">
          <cell r="A3284" t="str">
            <v>(MENGGUNAKAN BURUH)</v>
          </cell>
          <cell r="L3284" t="str">
            <v>K. 618</v>
          </cell>
        </row>
        <row r="3286">
          <cell r="A3286" t="str">
            <v xml:space="preserve"> PROPINSI            :</v>
          </cell>
          <cell r="C3286" t="str">
            <v>LAMPUNG</v>
          </cell>
          <cell r="E3286" t="str">
            <v>KODE</v>
          </cell>
          <cell r="F3286" t="str">
            <v xml:space="preserve">KOTA </v>
          </cell>
          <cell r="H3286" t="str">
            <v>KODE</v>
          </cell>
          <cell r="I3286" t="str">
            <v xml:space="preserve"> DISIAPKAN OLEH :</v>
          </cell>
          <cell r="K3286" t="str">
            <v>TANGGAL</v>
          </cell>
        </row>
        <row r="3287">
          <cell r="E3287" t="str">
            <v>[071]</v>
          </cell>
          <cell r="F3287" t="str">
            <v>BANDAR LAMPUNG</v>
          </cell>
          <cell r="H3287" t="str">
            <v>[018]</v>
          </cell>
          <cell r="I3287" t="str">
            <v>Dinas Bina Marga dan Pemukiman</v>
          </cell>
          <cell r="K3287" t="str">
            <v>07 Agustus 2005</v>
          </cell>
        </row>
        <row r="3290">
          <cell r="A3290" t="str">
            <v xml:space="preserve"> URAIAN</v>
          </cell>
          <cell r="F3290" t="str">
            <v xml:space="preserve"> ANGGAPAN / ASUMSI</v>
          </cell>
        </row>
        <row r="3291">
          <cell r="A3291" t="str">
            <v xml:space="preserve"> 1.</v>
          </cell>
          <cell r="B3291" t="str">
            <v>Semprotkan Aspal Prime Coat 0,50 Ltr/m2</v>
          </cell>
          <cell r="F3291" t="str">
            <v xml:space="preserve"> 1. Menggunakan Tenaga Manusia</v>
          </cell>
        </row>
        <row r="3292">
          <cell r="A3292" t="str">
            <v xml:space="preserve"> 2.</v>
          </cell>
          <cell r="B3292" t="str">
            <v>Hampar Batu Pecah 3/5 cm, 20 m2/m3</v>
          </cell>
          <cell r="F3292" t="str">
            <v xml:space="preserve"> 2. Material dikirim ke lokasi pekerjaan oleh Pemasok</v>
          </cell>
        </row>
        <row r="3293">
          <cell r="A3293" t="str">
            <v xml:space="preserve"> 3. </v>
          </cell>
          <cell r="B3293" t="str">
            <v>Hampar Batu Pecah 2/3 cm, 45 m2/m3</v>
          </cell>
          <cell r="F3293" t="str">
            <v xml:space="preserve"> 3. Tebal Total Perkerasan 5 cm</v>
          </cell>
        </row>
        <row r="3294">
          <cell r="A3294" t="str">
            <v xml:space="preserve"> 4.</v>
          </cell>
          <cell r="B3294" t="str">
            <v>Setiap Lapis Batu Dipadatkan</v>
          </cell>
          <cell r="F3294" t="str">
            <v xml:space="preserve"> 4. Kapasitas Penghamparan 2800 m2 perminggu (atau 6 hari)</v>
          </cell>
        </row>
        <row r="3295">
          <cell r="A3295" t="str">
            <v xml:space="preserve"> 5.</v>
          </cell>
          <cell r="B3295" t="str">
            <v>Semprotkan aspal 4,80 ltr / m2</v>
          </cell>
          <cell r="F3295" t="str">
            <v xml:space="preserve"> 5. Agregat dimuat ke truk dengan tenaga manusia</v>
          </cell>
        </row>
        <row r="3296">
          <cell r="A3296" t="str">
            <v xml:space="preserve"> 6.</v>
          </cell>
          <cell r="B3296" t="str">
            <v>Hampar Batu Pecah 1/2 cm, 64  m2/m3</v>
          </cell>
          <cell r="F3296" t="str">
            <v xml:space="preserve"> 6. Rujukan sesuai dengan spesifikasi BM maret 98 buku 3 </v>
          </cell>
        </row>
        <row r="3297">
          <cell r="A3297" t="str">
            <v xml:space="preserve"> 7.</v>
          </cell>
          <cell r="B3297" t="str">
            <v>Semprotkan aspal 1,50 ltr / m2</v>
          </cell>
        </row>
        <row r="3298">
          <cell r="A3298" t="str">
            <v xml:space="preserve"> 8.</v>
          </cell>
          <cell r="B3298" t="str">
            <v>Hampar Pasir (Blinder) 400 m2/m3</v>
          </cell>
        </row>
        <row r="3303">
          <cell r="B3303" t="str">
            <v>PEKERJA</v>
          </cell>
          <cell r="E3303" t="str">
            <v>JUMLAH</v>
          </cell>
          <cell r="F3303" t="str">
            <v>HARI</v>
          </cell>
          <cell r="G3303" t="str">
            <v>KODE</v>
          </cell>
          <cell r="H3303" t="str">
            <v>TOTAL VOL</v>
          </cell>
          <cell r="I3303" t="str">
            <v>UPAH</v>
          </cell>
          <cell r="J3303" t="str">
            <v>BIAYA</v>
          </cell>
          <cell r="K3303" t="str">
            <v>SUB TOTAL</v>
          </cell>
        </row>
        <row r="3304">
          <cell r="E3304" t="str">
            <v>ORANG</v>
          </cell>
          <cell r="H3304" t="str">
            <v>(Orang hari)</v>
          </cell>
          <cell r="I3304" t="str">
            <v>(Rp/Org/Hari)</v>
          </cell>
          <cell r="J3304" t="str">
            <v>(Rp)</v>
          </cell>
          <cell r="K3304" t="str">
            <v>(Rp)</v>
          </cell>
        </row>
        <row r="3306">
          <cell r="A3306" t="str">
            <v>P</v>
          </cell>
          <cell r="B3306" t="str">
            <v>Buruh tak terampil</v>
          </cell>
          <cell r="E3306">
            <v>66</v>
          </cell>
          <cell r="F3306">
            <v>3</v>
          </cell>
          <cell r="G3306" t="str">
            <v>L 101</v>
          </cell>
          <cell r="H3306">
            <v>198</v>
          </cell>
          <cell r="I3306">
            <v>22000</v>
          </cell>
          <cell r="J3306">
            <v>4356000</v>
          </cell>
        </row>
        <row r="3307">
          <cell r="A3307" t="str">
            <v>E</v>
          </cell>
          <cell r="B3307" t="str">
            <v>Mandor</v>
          </cell>
          <cell r="E3307">
            <v>2</v>
          </cell>
          <cell r="F3307">
            <v>3</v>
          </cell>
          <cell r="G3307" t="str">
            <v>L 061</v>
          </cell>
          <cell r="H3307">
            <v>6</v>
          </cell>
          <cell r="I3307">
            <v>35000</v>
          </cell>
          <cell r="J3307">
            <v>210000</v>
          </cell>
        </row>
        <row r="3308">
          <cell r="A3308" t="str">
            <v>K</v>
          </cell>
          <cell r="B3308" t="str">
            <v>Operator Terampil</v>
          </cell>
          <cell r="E3308">
            <v>2</v>
          </cell>
          <cell r="F3308">
            <v>3</v>
          </cell>
          <cell r="G3308" t="str">
            <v>L 081</v>
          </cell>
          <cell r="H3308">
            <v>6</v>
          </cell>
          <cell r="I3308">
            <v>35000</v>
          </cell>
          <cell r="J3308">
            <v>210000</v>
          </cell>
        </row>
        <row r="3309">
          <cell r="A3309" t="str">
            <v>E</v>
          </cell>
          <cell r="B3309" t="str">
            <v>Pembantu Operator</v>
          </cell>
          <cell r="E3309">
            <v>2</v>
          </cell>
          <cell r="F3309">
            <v>3</v>
          </cell>
          <cell r="G3309" t="str">
            <v>L 083</v>
          </cell>
          <cell r="H3309">
            <v>6</v>
          </cell>
          <cell r="I3309">
            <v>22000</v>
          </cell>
          <cell r="J3309">
            <v>132000</v>
          </cell>
        </row>
        <row r="3310">
          <cell r="A3310" t="str">
            <v>R</v>
          </cell>
          <cell r="B3310" t="str">
            <v>SopirTerampil</v>
          </cell>
          <cell r="E3310">
            <v>1</v>
          </cell>
          <cell r="F3310">
            <v>3</v>
          </cell>
          <cell r="G3310" t="str">
            <v>L 091</v>
          </cell>
          <cell r="H3310">
            <v>3</v>
          </cell>
          <cell r="I3310">
            <v>30000</v>
          </cell>
          <cell r="J3310">
            <v>90000</v>
          </cell>
        </row>
        <row r="3311">
          <cell r="A3311" t="str">
            <v>J</v>
          </cell>
          <cell r="B3311" t="str">
            <v>Pembantu Sopir</v>
          </cell>
          <cell r="E3311">
            <v>1</v>
          </cell>
          <cell r="F3311">
            <v>3</v>
          </cell>
          <cell r="G3311" t="str">
            <v>L 099</v>
          </cell>
          <cell r="H3311">
            <v>3</v>
          </cell>
          <cell r="I3311">
            <v>22000</v>
          </cell>
          <cell r="J3311">
            <v>66000</v>
          </cell>
        </row>
        <row r="3312">
          <cell r="A3312" t="str">
            <v>A</v>
          </cell>
          <cell r="B3312" t="str">
            <v>Buruh Terampil</v>
          </cell>
          <cell r="E3312">
            <v>2</v>
          </cell>
          <cell r="F3312">
            <v>3</v>
          </cell>
          <cell r="G3312" t="str">
            <v>L 106</v>
          </cell>
          <cell r="H3312">
            <v>6</v>
          </cell>
          <cell r="I3312">
            <v>25000</v>
          </cell>
          <cell r="J3312">
            <v>150000</v>
          </cell>
        </row>
        <row r="3320">
          <cell r="D3320" t="str">
            <v xml:space="preserve"> JUMLAH BIAYA UNTUK PEKERJA</v>
          </cell>
          <cell r="L3320">
            <v>5214000</v>
          </cell>
        </row>
        <row r="3321">
          <cell r="B3321" t="str">
            <v>MATERIAL</v>
          </cell>
          <cell r="F3321" t="str">
            <v>SATUAN</v>
          </cell>
          <cell r="G3321" t="str">
            <v>KODE</v>
          </cell>
          <cell r="H3321" t="str">
            <v>TOTAL VOL</v>
          </cell>
          <cell r="I3321" t="str">
            <v>HARGA SATUAN</v>
          </cell>
          <cell r="J3321" t="str">
            <v>BIAYA</v>
          </cell>
          <cell r="K3321" t="str">
            <v>SUB TOTAL</v>
          </cell>
        </row>
        <row r="3322">
          <cell r="H3322" t="str">
            <v>(Orang hari)</v>
          </cell>
          <cell r="I3322" t="str">
            <v>(Rp.)</v>
          </cell>
          <cell r="J3322" t="str">
            <v>(Rp)</v>
          </cell>
          <cell r="K3322" t="str">
            <v>(Rp)</v>
          </cell>
        </row>
        <row r="3324">
          <cell r="A3324" t="str">
            <v>M</v>
          </cell>
          <cell r="B3324" t="str">
            <v>Alat bantu (set @ 3 alat)</v>
          </cell>
          <cell r="F3324" t="str">
            <v>Kg</v>
          </cell>
          <cell r="G3324" t="str">
            <v>M 170</v>
          </cell>
          <cell r="H3324">
            <v>8.16</v>
          </cell>
          <cell r="I3324">
            <v>50000</v>
          </cell>
          <cell r="J3324">
            <v>408000</v>
          </cell>
        </row>
        <row r="3325">
          <cell r="A3325" t="str">
            <v>A</v>
          </cell>
          <cell r="B3325" t="str">
            <v>Minyak bakar</v>
          </cell>
          <cell r="F3325" t="str">
            <v>Liter</v>
          </cell>
          <cell r="G3325" t="str">
            <v>M 065</v>
          </cell>
          <cell r="H3325">
            <v>450</v>
          </cell>
          <cell r="I3325">
            <v>1386</v>
          </cell>
          <cell r="J3325">
            <v>623700</v>
          </cell>
        </row>
        <row r="3326">
          <cell r="A3326" t="str">
            <v>T</v>
          </cell>
          <cell r="B3326" t="str">
            <v>Batu pecah 3-5 cm</v>
          </cell>
          <cell r="F3326" t="str">
            <v>M3</v>
          </cell>
          <cell r="G3326" t="str">
            <v>M 023</v>
          </cell>
          <cell r="H3326">
            <v>56</v>
          </cell>
          <cell r="I3326">
            <v>101063</v>
          </cell>
          <cell r="J3326">
            <v>5659528</v>
          </cell>
        </row>
        <row r="3327">
          <cell r="A3327" t="str">
            <v>E</v>
          </cell>
          <cell r="B3327" t="str">
            <v>Batu pecah 2-3 cm</v>
          </cell>
          <cell r="F3327" t="str">
            <v>M3</v>
          </cell>
          <cell r="G3327" t="str">
            <v>M 024</v>
          </cell>
          <cell r="H3327">
            <v>31.11</v>
          </cell>
          <cell r="I3327">
            <v>124163</v>
          </cell>
          <cell r="J3327">
            <v>3862710.93</v>
          </cell>
        </row>
        <row r="3328">
          <cell r="A3328" t="str">
            <v>R</v>
          </cell>
          <cell r="B3328" t="str">
            <v>Batu pacah 1-2 cm</v>
          </cell>
          <cell r="F3328" t="str">
            <v>M3</v>
          </cell>
          <cell r="G3328" t="str">
            <v>M 025</v>
          </cell>
          <cell r="H3328">
            <v>15.55</v>
          </cell>
          <cell r="I3328">
            <v>129938</v>
          </cell>
          <cell r="J3328">
            <v>2020535.9</v>
          </cell>
        </row>
        <row r="3329">
          <cell r="A3329" t="str">
            <v>I</v>
          </cell>
          <cell r="B3329" t="str">
            <v>Pasir ayak untuk beton</v>
          </cell>
          <cell r="F3329" t="str">
            <v>M3</v>
          </cell>
          <cell r="G3329" t="str">
            <v>M 041</v>
          </cell>
          <cell r="H3329">
            <v>3.5</v>
          </cell>
          <cell r="I3329">
            <v>69300</v>
          </cell>
          <cell r="J3329">
            <v>242550</v>
          </cell>
        </row>
        <row r="3330">
          <cell r="A3330" t="str">
            <v>A</v>
          </cell>
          <cell r="B3330" t="str">
            <v>Aspal</v>
          </cell>
          <cell r="F3330" t="str">
            <v>Kg</v>
          </cell>
          <cell r="G3330" t="str">
            <v>M 061</v>
          </cell>
          <cell r="H3330">
            <v>6720</v>
          </cell>
          <cell r="I3330">
            <v>4700</v>
          </cell>
          <cell r="J3330">
            <v>31584000</v>
          </cell>
        </row>
        <row r="3331">
          <cell r="A3331" t="str">
            <v>L</v>
          </cell>
        </row>
        <row r="3333">
          <cell r="E3333" t="str">
            <v xml:space="preserve"> </v>
          </cell>
        </row>
        <row r="3334">
          <cell r="E3334" t="str">
            <v xml:space="preserve"> </v>
          </cell>
        </row>
        <row r="3335">
          <cell r="E3335" t="str">
            <v xml:space="preserve"> </v>
          </cell>
        </row>
        <row r="3336">
          <cell r="E3336" t="str">
            <v xml:space="preserve"> </v>
          </cell>
        </row>
        <row r="3338">
          <cell r="D3338" t="str">
            <v xml:space="preserve"> JUMLAH BIAYA UNTUK MATERIAL</v>
          </cell>
          <cell r="L3338">
            <v>44401024.829999998</v>
          </cell>
        </row>
        <row r="3339">
          <cell r="B3339" t="str">
            <v>PERALATAN</v>
          </cell>
          <cell r="E3339" t="str">
            <v>JUMLAH</v>
          </cell>
          <cell r="F3339" t="str">
            <v xml:space="preserve">HARI </v>
          </cell>
          <cell r="G3339" t="str">
            <v>KODE</v>
          </cell>
          <cell r="H3339" t="str">
            <v>JAM KERJA</v>
          </cell>
          <cell r="I3339" t="str">
            <v>HARGA</v>
          </cell>
          <cell r="J3339" t="str">
            <v>BIAYA</v>
          </cell>
          <cell r="K3339" t="str">
            <v>SUB TOTAL</v>
          </cell>
        </row>
        <row r="3340">
          <cell r="E3340" t="str">
            <v>ALAT</v>
          </cell>
          <cell r="F3340" t="str">
            <v>KERJA</v>
          </cell>
          <cell r="I3340" t="str">
            <v>(Rp/Jam)</v>
          </cell>
          <cell r="J3340" t="str">
            <v>(Rp)</v>
          </cell>
          <cell r="K3340" t="str">
            <v>(Rp)</v>
          </cell>
        </row>
        <row r="3342">
          <cell r="A3342" t="str">
            <v>P</v>
          </cell>
          <cell r="B3342" t="str">
            <v>Mesin Gilas 3 Roda 6 -8 ton</v>
          </cell>
          <cell r="E3342">
            <v>1</v>
          </cell>
          <cell r="F3342">
            <v>3</v>
          </cell>
          <cell r="G3342" t="str">
            <v>E 080</v>
          </cell>
          <cell r="H3342">
            <v>15</v>
          </cell>
          <cell r="I3342">
            <v>100000</v>
          </cell>
          <cell r="J3342">
            <v>1500000</v>
          </cell>
        </row>
        <row r="3343">
          <cell r="A3343" t="str">
            <v>E</v>
          </cell>
          <cell r="B3343" t="str">
            <v>Mesin Penyemprot Aspal 1000 liter</v>
          </cell>
          <cell r="E3343">
            <v>1</v>
          </cell>
          <cell r="F3343">
            <v>3</v>
          </cell>
          <cell r="G3343" t="str">
            <v>E 153</v>
          </cell>
          <cell r="H3343">
            <v>15</v>
          </cell>
          <cell r="I3343">
            <v>95000</v>
          </cell>
          <cell r="J3343">
            <v>1425000</v>
          </cell>
        </row>
        <row r="3344">
          <cell r="A3344" t="str">
            <v>R</v>
          </cell>
          <cell r="B3344" t="str">
            <v>Truck Bak terbuka  3,50 ton / 115 Hp</v>
          </cell>
          <cell r="E3344">
            <v>1</v>
          </cell>
          <cell r="F3344">
            <v>3</v>
          </cell>
          <cell r="G3344" t="str">
            <v>E 221</v>
          </cell>
          <cell r="H3344">
            <v>15</v>
          </cell>
          <cell r="I3344">
            <v>55000</v>
          </cell>
          <cell r="J3344">
            <v>825000</v>
          </cell>
        </row>
        <row r="3345">
          <cell r="A3345" t="str">
            <v>A</v>
          </cell>
        </row>
        <row r="3346">
          <cell r="A3346" t="str">
            <v>L</v>
          </cell>
        </row>
        <row r="3347">
          <cell r="A3347" t="str">
            <v>A</v>
          </cell>
        </row>
        <row r="3348">
          <cell r="A3348" t="str">
            <v>T</v>
          </cell>
        </row>
        <row r="3349">
          <cell r="A3349" t="str">
            <v>A</v>
          </cell>
        </row>
        <row r="3350">
          <cell r="A3350" t="str">
            <v>N</v>
          </cell>
        </row>
        <row r="3356">
          <cell r="D3356" t="str">
            <v xml:space="preserve"> JUMLAH BIAYA UNTUK PERALATAN</v>
          </cell>
          <cell r="L3356">
            <v>3750000</v>
          </cell>
        </row>
        <row r="3357">
          <cell r="J3357" t="str">
            <v xml:space="preserve"> T O T A L (Rp)</v>
          </cell>
          <cell r="L3357">
            <v>53365024.829999998</v>
          </cell>
        </row>
        <row r="3359">
          <cell r="B3359" t="str">
            <v>VOLUME  :</v>
          </cell>
          <cell r="C3359">
            <v>1400</v>
          </cell>
          <cell r="E3359" t="str">
            <v>SATUAN  :</v>
          </cell>
          <cell r="F3359" t="str">
            <v>M 2</v>
          </cell>
          <cell r="H3359" t="str">
            <v>HARGA SATUAN  :</v>
          </cell>
          <cell r="I3359">
            <v>38117.870000000003</v>
          </cell>
          <cell r="J3359" t="str">
            <v xml:space="preserve">                  per</v>
          </cell>
          <cell r="K3359" t="str">
            <v>M 2</v>
          </cell>
        </row>
        <row r="3522">
          <cell r="A3522" t="str">
            <v>ANALISA HARGA SATUAN</v>
          </cell>
          <cell r="L3522" t="str">
            <v>KODE</v>
          </cell>
        </row>
        <row r="3523">
          <cell r="A3523" t="str">
            <v>PENGHAMPARAN LAPIS TIPIS ASPAL PASIR 2 Cm (LATASIR)</v>
          </cell>
        </row>
        <row r="3524">
          <cell r="A3524" t="str">
            <v>(MENGGUNAKAN BURUH)</v>
          </cell>
          <cell r="L3524" t="str">
            <v>K. 638</v>
          </cell>
        </row>
        <row r="3526">
          <cell r="A3526" t="str">
            <v xml:space="preserve"> PROPINSI            :</v>
          </cell>
          <cell r="C3526" t="str">
            <v>LAMPUNG</v>
          </cell>
          <cell r="E3526" t="str">
            <v>KODE</v>
          </cell>
          <cell r="F3526" t="str">
            <v xml:space="preserve">KOTA </v>
          </cell>
          <cell r="H3526" t="str">
            <v>KODE</v>
          </cell>
          <cell r="I3526" t="str">
            <v xml:space="preserve"> DISIAPKAN OLEH :</v>
          </cell>
          <cell r="K3526" t="str">
            <v>TANGGAL</v>
          </cell>
        </row>
        <row r="3527">
          <cell r="E3527" t="str">
            <v>[071]</v>
          </cell>
          <cell r="F3527" t="str">
            <v>BANDAR LAMPUNG</v>
          </cell>
          <cell r="H3527" t="str">
            <v>[018]</v>
          </cell>
          <cell r="I3527" t="str">
            <v>Dinas Bina Marga dan Pemukiman</v>
          </cell>
          <cell r="K3527" t="str">
            <v>07 Agustus 2005</v>
          </cell>
        </row>
        <row r="3530">
          <cell r="A3530" t="str">
            <v xml:space="preserve"> URAIAN</v>
          </cell>
          <cell r="F3530" t="str">
            <v xml:space="preserve"> ANGGAPAN / ASUMSI</v>
          </cell>
        </row>
        <row r="3531">
          <cell r="A3531" t="str">
            <v xml:space="preserve"> 1.</v>
          </cell>
          <cell r="B3531" t="str">
            <v>Membersihkan permukaan aspal lama</v>
          </cell>
          <cell r="F3531" t="str">
            <v xml:space="preserve"> 1. Menggunakan Tenaga Manusia (1600 m2/hari)</v>
          </cell>
        </row>
        <row r="3532">
          <cell r="B3532" t="str">
            <v>dengan menggunakan tenaga manusia</v>
          </cell>
          <cell r="F3532" t="str">
            <v xml:space="preserve"> 2. Pasir aspal dikirim ke lokasi oleh pemasok dari AMP</v>
          </cell>
        </row>
        <row r="3533">
          <cell r="A3533" t="str">
            <v xml:space="preserve"> 2.</v>
          </cell>
          <cell r="B3533" t="str">
            <v>Dilapis dengan lapis tack/pengikat</v>
          </cell>
          <cell r="F3533" t="str">
            <v xml:space="preserve"> 3. BJ padat 1.9 ton/m3</v>
          </cell>
        </row>
        <row r="3534">
          <cell r="A3534" t="str">
            <v xml:space="preserve"> 3.</v>
          </cell>
          <cell r="B3534" t="str">
            <v>Hamparkan pasir aspal dengan tenaga</v>
          </cell>
          <cell r="F3534" t="str">
            <v xml:space="preserve"> 4. Tebal padat rata-rata 2 cm</v>
          </cell>
        </row>
        <row r="3535">
          <cell r="B3535" t="str">
            <v>manusia</v>
          </cell>
          <cell r="F3535" t="str">
            <v xml:space="preserve"> 5. Lapis tack/pengikat aspal cutback dihampar @ 0,5 lt/m2</v>
          </cell>
        </row>
        <row r="3536">
          <cell r="A3536" t="str">
            <v xml:space="preserve"> 4. </v>
          </cell>
          <cell r="B3536" t="str">
            <v xml:space="preserve">Digilas sampai padat </v>
          </cell>
          <cell r="F3536" t="str">
            <v xml:space="preserve"> 6. Sesuai Spesifikasi B.M. No. 02/PT/B/1983</v>
          </cell>
        </row>
        <row r="3543">
          <cell r="B3543" t="str">
            <v>PEKERJA</v>
          </cell>
          <cell r="E3543" t="str">
            <v>JUMLAH</v>
          </cell>
          <cell r="F3543" t="str">
            <v>HARI</v>
          </cell>
          <cell r="G3543" t="str">
            <v>KODE</v>
          </cell>
          <cell r="H3543" t="str">
            <v>TOTAL VOL</v>
          </cell>
          <cell r="I3543" t="str">
            <v>UPAH</v>
          </cell>
          <cell r="J3543" t="str">
            <v>BIAYA</v>
          </cell>
          <cell r="K3543" t="str">
            <v>SUB TOTAL</v>
          </cell>
        </row>
        <row r="3544">
          <cell r="E3544" t="str">
            <v>ORANG</v>
          </cell>
          <cell r="H3544" t="str">
            <v>(Orang-hari)</v>
          </cell>
          <cell r="I3544" t="str">
            <v>(Rp/Org/Hari)</v>
          </cell>
          <cell r="J3544" t="str">
            <v>(Rp)</v>
          </cell>
          <cell r="K3544" t="str">
            <v>(Rp)</v>
          </cell>
        </row>
        <row r="3546">
          <cell r="A3546" t="str">
            <v>P</v>
          </cell>
          <cell r="B3546" t="str">
            <v>Buruh tak terampil</v>
          </cell>
          <cell r="E3546">
            <v>12</v>
          </cell>
          <cell r="F3546">
            <v>1</v>
          </cell>
          <cell r="G3546" t="str">
            <v>L 101</v>
          </cell>
          <cell r="H3546">
            <v>12</v>
          </cell>
          <cell r="I3546">
            <v>22000</v>
          </cell>
          <cell r="J3546">
            <v>264000</v>
          </cell>
        </row>
        <row r="3547">
          <cell r="A3547" t="str">
            <v>E</v>
          </cell>
          <cell r="B3547" t="str">
            <v>Mandor</v>
          </cell>
          <cell r="E3547">
            <v>1</v>
          </cell>
          <cell r="F3547">
            <v>1</v>
          </cell>
          <cell r="G3547" t="str">
            <v>L 061</v>
          </cell>
          <cell r="H3547">
            <v>1</v>
          </cell>
          <cell r="I3547">
            <v>35000</v>
          </cell>
          <cell r="J3547">
            <v>35000</v>
          </cell>
        </row>
        <row r="3548">
          <cell r="A3548" t="str">
            <v>K</v>
          </cell>
          <cell r="B3548" t="str">
            <v>Operator terampil</v>
          </cell>
          <cell r="E3548">
            <v>3</v>
          </cell>
          <cell r="F3548">
            <v>1</v>
          </cell>
          <cell r="G3548" t="str">
            <v>L 081</v>
          </cell>
          <cell r="H3548">
            <v>3</v>
          </cell>
          <cell r="I3548">
            <v>35000</v>
          </cell>
          <cell r="J3548">
            <v>105000</v>
          </cell>
        </row>
        <row r="3549">
          <cell r="A3549" t="str">
            <v>E</v>
          </cell>
          <cell r="B3549" t="str">
            <v>Pembantu Operator</v>
          </cell>
          <cell r="E3549">
            <v>1</v>
          </cell>
          <cell r="F3549">
            <v>1</v>
          </cell>
          <cell r="G3549" t="str">
            <v>L 091</v>
          </cell>
          <cell r="H3549">
            <v>1</v>
          </cell>
          <cell r="I3549">
            <v>30000</v>
          </cell>
          <cell r="J3549">
            <v>30000</v>
          </cell>
        </row>
        <row r="3550">
          <cell r="A3550" t="str">
            <v>R</v>
          </cell>
          <cell r="B3550" t="str">
            <v>Sopir terampil</v>
          </cell>
          <cell r="E3550">
            <v>3</v>
          </cell>
          <cell r="F3550">
            <v>1</v>
          </cell>
          <cell r="G3550" t="str">
            <v>L 083</v>
          </cell>
          <cell r="H3550">
            <v>3</v>
          </cell>
          <cell r="I3550">
            <v>22000</v>
          </cell>
          <cell r="J3550">
            <v>66000</v>
          </cell>
        </row>
        <row r="3551">
          <cell r="A3551" t="str">
            <v>J</v>
          </cell>
          <cell r="B3551" t="str">
            <v>Pembantu Sopir</v>
          </cell>
          <cell r="E3551">
            <v>1</v>
          </cell>
          <cell r="F3551">
            <v>1</v>
          </cell>
          <cell r="G3551" t="str">
            <v>L 099</v>
          </cell>
          <cell r="H3551">
            <v>1</v>
          </cell>
          <cell r="I3551">
            <v>22000</v>
          </cell>
          <cell r="J3551">
            <v>22000</v>
          </cell>
        </row>
        <row r="3552">
          <cell r="A3552" t="str">
            <v>A</v>
          </cell>
          <cell r="B3552" t="str">
            <v>Buruh terampil</v>
          </cell>
          <cell r="E3552">
            <v>2</v>
          </cell>
          <cell r="F3552">
            <v>1</v>
          </cell>
          <cell r="G3552" t="str">
            <v>L 106</v>
          </cell>
          <cell r="H3552">
            <v>2</v>
          </cell>
          <cell r="I3552">
            <v>25000</v>
          </cell>
          <cell r="J3552">
            <v>50000</v>
          </cell>
        </row>
        <row r="3560">
          <cell r="D3560" t="str">
            <v xml:space="preserve"> JUMLAH BIAYA UNTUK PEKERJA</v>
          </cell>
          <cell r="L3560">
            <v>572000</v>
          </cell>
        </row>
        <row r="3561">
          <cell r="B3561" t="str">
            <v>MATERIAL</v>
          </cell>
          <cell r="F3561" t="str">
            <v>SATUAN</v>
          </cell>
          <cell r="G3561" t="str">
            <v>KODE</v>
          </cell>
          <cell r="H3561" t="str">
            <v>TOTAL VOL</v>
          </cell>
          <cell r="I3561" t="str">
            <v>H A R G A</v>
          </cell>
          <cell r="J3561" t="str">
            <v>BIAYA</v>
          </cell>
          <cell r="K3561" t="str">
            <v>SUB TOTAL</v>
          </cell>
        </row>
        <row r="3562">
          <cell r="I3562" t="str">
            <v>(Rp/Satuan)</v>
          </cell>
          <cell r="J3562" t="str">
            <v>(Rp)</v>
          </cell>
          <cell r="K3562" t="str">
            <v>(Rp)</v>
          </cell>
        </row>
        <row r="3564">
          <cell r="A3564" t="str">
            <v>M</v>
          </cell>
          <cell r="B3564" t="str">
            <v>Campuran panas LATASIR</v>
          </cell>
          <cell r="F3564" t="str">
            <v>Ton</v>
          </cell>
          <cell r="G3564" t="str">
            <v>K 020</v>
          </cell>
          <cell r="H3564">
            <v>60</v>
          </cell>
          <cell r="I3564">
            <v>741300.51</v>
          </cell>
          <cell r="J3564">
            <v>44478030.600000001</v>
          </cell>
        </row>
        <row r="3565">
          <cell r="A3565" t="str">
            <v>A</v>
          </cell>
          <cell r="B3565" t="str">
            <v>Aspal curah</v>
          </cell>
          <cell r="F3565" t="str">
            <v>Kg</v>
          </cell>
          <cell r="G3565" t="str">
            <v>M 061</v>
          </cell>
          <cell r="H3565">
            <v>640</v>
          </cell>
          <cell r="I3565">
            <v>4700</v>
          </cell>
          <cell r="J3565">
            <v>3008000</v>
          </cell>
        </row>
        <row r="3566">
          <cell r="A3566" t="str">
            <v>T</v>
          </cell>
          <cell r="B3566" t="str">
            <v>Minyak bakar</v>
          </cell>
          <cell r="F3566" t="str">
            <v>Lt</v>
          </cell>
          <cell r="G3566" t="str">
            <v>M 065</v>
          </cell>
          <cell r="H3566">
            <v>160</v>
          </cell>
          <cell r="I3566">
            <v>1386</v>
          </cell>
          <cell r="J3566">
            <v>221760</v>
          </cell>
        </row>
        <row r="3567">
          <cell r="A3567" t="str">
            <v>E</v>
          </cell>
          <cell r="B3567" t="str">
            <v>Alat bantu ( set @ 3 alat )</v>
          </cell>
          <cell r="F3567" t="str">
            <v>set</v>
          </cell>
          <cell r="G3567" t="str">
            <v>M 170</v>
          </cell>
          <cell r="H3567">
            <v>0.48</v>
          </cell>
          <cell r="I3567">
            <v>50000</v>
          </cell>
          <cell r="J3567">
            <v>24000</v>
          </cell>
        </row>
        <row r="3568">
          <cell r="A3568" t="str">
            <v>R</v>
          </cell>
        </row>
        <row r="3569">
          <cell r="A3569" t="str">
            <v>I</v>
          </cell>
        </row>
        <row r="3570">
          <cell r="A3570" t="str">
            <v>A</v>
          </cell>
        </row>
        <row r="3571">
          <cell r="A3571" t="str">
            <v>L</v>
          </cell>
        </row>
        <row r="3573">
          <cell r="E3573" t="str">
            <v xml:space="preserve"> </v>
          </cell>
        </row>
        <row r="3574">
          <cell r="E3574" t="str">
            <v xml:space="preserve"> </v>
          </cell>
        </row>
        <row r="3575">
          <cell r="E3575" t="str">
            <v xml:space="preserve"> </v>
          </cell>
        </row>
        <row r="3576">
          <cell r="E3576" t="str">
            <v xml:space="preserve"> </v>
          </cell>
        </row>
        <row r="3578">
          <cell r="D3578" t="str">
            <v xml:space="preserve"> JUMLAH BIAYA UNTUK MATERIAL</v>
          </cell>
          <cell r="L3578">
            <v>47731790.600000001</v>
          </cell>
        </row>
        <row r="3579">
          <cell r="B3579" t="str">
            <v>PERALATAN</v>
          </cell>
          <cell r="E3579" t="str">
            <v>JUMLAH</v>
          </cell>
          <cell r="F3579" t="str">
            <v xml:space="preserve">HARI </v>
          </cell>
          <cell r="G3579" t="str">
            <v>KODE</v>
          </cell>
          <cell r="H3579" t="str">
            <v>JAM KERJA</v>
          </cell>
          <cell r="I3579" t="str">
            <v>HARGA</v>
          </cell>
          <cell r="J3579" t="str">
            <v>BIAYA</v>
          </cell>
          <cell r="K3579" t="str">
            <v>SUB TOTAL</v>
          </cell>
        </row>
        <row r="3580">
          <cell r="E3580" t="str">
            <v>ALAT</v>
          </cell>
          <cell r="F3580" t="str">
            <v>KERJA</v>
          </cell>
          <cell r="I3580" t="str">
            <v>(Rp/Jam)</v>
          </cell>
          <cell r="J3580" t="str">
            <v>(Rp)</v>
          </cell>
          <cell r="K3580" t="str">
            <v>(Rp)</v>
          </cell>
        </row>
        <row r="3582">
          <cell r="A3582" t="str">
            <v>P</v>
          </cell>
          <cell r="B3582" t="str">
            <v>Mesin gilas tandem 6-10 ton</v>
          </cell>
          <cell r="E3582">
            <v>1</v>
          </cell>
          <cell r="F3582">
            <v>1</v>
          </cell>
          <cell r="G3582" t="str">
            <v>E 081</v>
          </cell>
          <cell r="H3582">
            <v>5</v>
          </cell>
          <cell r="I3582">
            <v>100000</v>
          </cell>
          <cell r="J3582">
            <v>500000</v>
          </cell>
        </row>
        <row r="3583">
          <cell r="A3583" t="str">
            <v>E</v>
          </cell>
          <cell r="B3583" t="str">
            <v>Mesin gilas roda karet 8-15 ton</v>
          </cell>
          <cell r="E3583">
            <v>1</v>
          </cell>
          <cell r="F3583">
            <v>1</v>
          </cell>
          <cell r="G3583" t="str">
            <v>E 084</v>
          </cell>
          <cell r="H3583">
            <v>5</v>
          </cell>
          <cell r="I3583">
            <v>150000</v>
          </cell>
          <cell r="J3583">
            <v>750000</v>
          </cell>
        </row>
        <row r="3584">
          <cell r="A3584" t="str">
            <v>R</v>
          </cell>
          <cell r="B3584" t="str">
            <v>Mesin penyemprot aspal</v>
          </cell>
          <cell r="E3584">
            <v>1</v>
          </cell>
          <cell r="F3584">
            <v>1</v>
          </cell>
          <cell r="G3584" t="str">
            <v>E 153</v>
          </cell>
          <cell r="H3584">
            <v>5</v>
          </cell>
          <cell r="I3584">
            <v>95000</v>
          </cell>
          <cell r="J3584">
            <v>475000</v>
          </cell>
        </row>
        <row r="3585">
          <cell r="A3585" t="str">
            <v>A</v>
          </cell>
          <cell r="B3585" t="str">
            <v>Truk back terbuka 3,5 ton /115 HP</v>
          </cell>
          <cell r="E3585">
            <v>1</v>
          </cell>
          <cell r="F3585">
            <v>1</v>
          </cell>
          <cell r="G3585" t="str">
            <v>E 221</v>
          </cell>
          <cell r="H3585">
            <v>5</v>
          </cell>
          <cell r="I3585">
            <v>55000</v>
          </cell>
          <cell r="J3585">
            <v>275000</v>
          </cell>
        </row>
        <row r="3586">
          <cell r="A3586" t="str">
            <v>L</v>
          </cell>
        </row>
        <row r="3587">
          <cell r="A3587" t="str">
            <v>A</v>
          </cell>
        </row>
        <row r="3588">
          <cell r="A3588" t="str">
            <v>T</v>
          </cell>
        </row>
        <row r="3589">
          <cell r="A3589" t="str">
            <v>A</v>
          </cell>
        </row>
        <row r="3590">
          <cell r="A3590" t="str">
            <v>N</v>
          </cell>
        </row>
        <row r="3596">
          <cell r="D3596" t="str">
            <v xml:space="preserve"> JUMLAH BIAYA UNTUK PERALATAN</v>
          </cell>
          <cell r="L3596">
            <v>2000000</v>
          </cell>
        </row>
        <row r="3597">
          <cell r="J3597" t="str">
            <v xml:space="preserve"> T O T A L (Rp)</v>
          </cell>
          <cell r="L3597">
            <v>50303790.600000001</v>
          </cell>
        </row>
        <row r="3599">
          <cell r="B3599" t="str">
            <v>VOLUME  :</v>
          </cell>
          <cell r="C3599">
            <v>1600</v>
          </cell>
          <cell r="E3599" t="str">
            <v>SATUAN  :</v>
          </cell>
          <cell r="F3599" t="str">
            <v>M2</v>
          </cell>
          <cell r="H3599" t="str">
            <v>HARGA SATUAN  :</v>
          </cell>
          <cell r="I3599">
            <v>31439.87</v>
          </cell>
          <cell r="J3599" t="str">
            <v xml:space="preserve">                  per</v>
          </cell>
          <cell r="K3599" t="str">
            <v>M2</v>
          </cell>
        </row>
        <row r="3762">
          <cell r="A3762" t="str">
            <v>ANALISA HARGA SATUAN</v>
          </cell>
          <cell r="L3762" t="str">
            <v>KODE</v>
          </cell>
        </row>
        <row r="3763">
          <cell r="A3763" t="str">
            <v>KONSTRUKSI PASANGAN BATU HITAM</v>
          </cell>
        </row>
        <row r="3764">
          <cell r="A3764" t="str">
            <v>(MENGGUNAKAN BURUH)</v>
          </cell>
          <cell r="L3764" t="str">
            <v>K. 705</v>
          </cell>
        </row>
        <row r="3766">
          <cell r="A3766" t="str">
            <v xml:space="preserve"> PROPINSI            :</v>
          </cell>
          <cell r="C3766" t="str">
            <v>LAMPUNG</v>
          </cell>
          <cell r="E3766" t="str">
            <v>KODE</v>
          </cell>
          <cell r="F3766" t="str">
            <v xml:space="preserve">KOTA </v>
          </cell>
          <cell r="H3766" t="str">
            <v>KODE</v>
          </cell>
          <cell r="I3766" t="str">
            <v xml:space="preserve"> DISIAPKAN OLEH :</v>
          </cell>
          <cell r="K3766" t="str">
            <v>TANGGAL</v>
          </cell>
        </row>
        <row r="3767">
          <cell r="E3767" t="str">
            <v>[071]</v>
          </cell>
          <cell r="F3767" t="str">
            <v>BANDAR LAMPUNG</v>
          </cell>
          <cell r="H3767" t="str">
            <v>[018]</v>
          </cell>
          <cell r="I3767" t="str">
            <v>Dinas Bina Marga dan Pemukiman</v>
          </cell>
          <cell r="K3767" t="str">
            <v>07 Agustus 2005</v>
          </cell>
        </row>
        <row r="3770">
          <cell r="A3770" t="str">
            <v xml:space="preserve"> URAIAN</v>
          </cell>
          <cell r="F3770" t="str">
            <v xml:space="preserve"> ANGGAPAN / ASUMSI</v>
          </cell>
        </row>
        <row r="3771">
          <cell r="A3771" t="str">
            <v xml:space="preserve"> 1.</v>
          </cell>
          <cell r="B3771" t="str">
            <v>Material disiapkan ke lokasi oleh leveransir</v>
          </cell>
          <cell r="F3771" t="str">
            <v xml:space="preserve"> 1. Dilakukan untuk pekerjaan gorong-gorong, jembatan, dinding penahan tanah</v>
          </cell>
        </row>
        <row r="3772">
          <cell r="A3772" t="str">
            <v xml:space="preserve"> 2.</v>
          </cell>
          <cell r="B3772" t="str">
            <v xml:space="preserve">Pekerja membawa batu belah ketempat </v>
          </cell>
          <cell r="F3772" t="str">
            <v xml:space="preserve">     dan struktur lainnya, yang menggunakan konstruksi pasangan batu</v>
          </cell>
        </row>
        <row r="3773">
          <cell r="B3773" t="str">
            <v>tukang batu bekerja</v>
          </cell>
          <cell r="F3773" t="str">
            <v xml:space="preserve"> 2. Material-material dikirim ketempat pekerjaan oleh leveransir</v>
          </cell>
        </row>
        <row r="3774">
          <cell r="A3774" t="str">
            <v xml:space="preserve"> 3.</v>
          </cell>
          <cell r="B3774" t="str">
            <v xml:space="preserve">Tukang batu memasang batu belah dengan </v>
          </cell>
          <cell r="F3774" t="str">
            <v xml:space="preserve"> 3. Tidak termasuk galian/Timbunan</v>
          </cell>
        </row>
        <row r="3775">
          <cell r="B3775" t="str">
            <v>adukan pasir dan semen.</v>
          </cell>
          <cell r="F3775" t="str">
            <v xml:space="preserve"> 4. Bagian M 170 diperbolehkan pakai bambu</v>
          </cell>
        </row>
        <row r="3783">
          <cell r="B3783" t="str">
            <v>PEKERJA</v>
          </cell>
          <cell r="E3783" t="str">
            <v>JUMLAH</v>
          </cell>
          <cell r="F3783" t="str">
            <v>HARI</v>
          </cell>
          <cell r="G3783" t="str">
            <v>KODE</v>
          </cell>
          <cell r="H3783" t="str">
            <v>TOTAL VOL</v>
          </cell>
          <cell r="I3783" t="str">
            <v>UPAH</v>
          </cell>
          <cell r="J3783" t="str">
            <v>BIAYA</v>
          </cell>
          <cell r="K3783" t="str">
            <v>SUB TOTAL</v>
          </cell>
        </row>
        <row r="3784">
          <cell r="E3784" t="str">
            <v>ORANG</v>
          </cell>
          <cell r="H3784" t="str">
            <v>(Orang hari)</v>
          </cell>
          <cell r="I3784" t="str">
            <v>(Rp/Org/Hari)</v>
          </cell>
          <cell r="J3784" t="str">
            <v>(Rp)</v>
          </cell>
          <cell r="K3784" t="str">
            <v>(Rp)</v>
          </cell>
        </row>
        <row r="3786">
          <cell r="A3786" t="str">
            <v>P</v>
          </cell>
          <cell r="B3786" t="str">
            <v>Buruh tak terampil</v>
          </cell>
          <cell r="E3786">
            <v>12</v>
          </cell>
          <cell r="F3786">
            <v>1</v>
          </cell>
          <cell r="G3786" t="str">
            <v>L 101</v>
          </cell>
          <cell r="H3786">
            <v>12</v>
          </cell>
          <cell r="I3786">
            <v>22000</v>
          </cell>
          <cell r="J3786">
            <v>264000</v>
          </cell>
        </row>
        <row r="3787">
          <cell r="A3787" t="str">
            <v>E</v>
          </cell>
          <cell r="B3787" t="str">
            <v>Kepala Tukang</v>
          </cell>
          <cell r="E3787">
            <v>1</v>
          </cell>
          <cell r="F3787">
            <v>1</v>
          </cell>
          <cell r="G3787" t="str">
            <v>L 073</v>
          </cell>
          <cell r="H3787">
            <v>1</v>
          </cell>
          <cell r="I3787">
            <v>35000</v>
          </cell>
          <cell r="J3787">
            <v>35000</v>
          </cell>
        </row>
        <row r="3788">
          <cell r="A3788" t="str">
            <v>K</v>
          </cell>
          <cell r="B3788" t="str">
            <v>Tukang Batu</v>
          </cell>
          <cell r="E3788">
            <v>4</v>
          </cell>
          <cell r="F3788">
            <v>1</v>
          </cell>
          <cell r="G3788" t="str">
            <v>L 079</v>
          </cell>
          <cell r="H3788">
            <v>4</v>
          </cell>
          <cell r="I3788">
            <v>32000</v>
          </cell>
          <cell r="J3788">
            <v>128000</v>
          </cell>
        </row>
        <row r="3789">
          <cell r="A3789" t="str">
            <v>E</v>
          </cell>
        </row>
        <row r="3790">
          <cell r="A3790" t="str">
            <v>R</v>
          </cell>
        </row>
        <row r="3791">
          <cell r="A3791" t="str">
            <v>J</v>
          </cell>
        </row>
        <row r="3792">
          <cell r="A3792" t="str">
            <v>A</v>
          </cell>
        </row>
        <row r="3800">
          <cell r="D3800" t="str">
            <v xml:space="preserve"> JUMLAH BIAYA UNTUK PEKERJA</v>
          </cell>
          <cell r="L3800">
            <v>427000</v>
          </cell>
        </row>
        <row r="3801">
          <cell r="B3801" t="str">
            <v>MATERIAL</v>
          </cell>
          <cell r="F3801" t="str">
            <v>SATUAN</v>
          </cell>
          <cell r="G3801" t="str">
            <v>KODE</v>
          </cell>
          <cell r="H3801" t="str">
            <v>TOTAL VOL</v>
          </cell>
          <cell r="I3801" t="str">
            <v>HARGA SATUAN</v>
          </cell>
          <cell r="J3801" t="str">
            <v>BIAYA</v>
          </cell>
          <cell r="K3801" t="str">
            <v>SUB TOTAL</v>
          </cell>
        </row>
        <row r="3802">
          <cell r="H3802" t="str">
            <v>(Orang hari)</v>
          </cell>
          <cell r="I3802" t="str">
            <v>(Rp.)</v>
          </cell>
          <cell r="J3802" t="str">
            <v>(Rp)</v>
          </cell>
          <cell r="K3802" t="str">
            <v>(Rp)</v>
          </cell>
        </row>
        <row r="3804">
          <cell r="A3804" t="str">
            <v>M</v>
          </cell>
          <cell r="B3804" t="str">
            <v>Batu Belah Hitam</v>
          </cell>
          <cell r="F3804" t="str">
            <v>M3</v>
          </cell>
          <cell r="G3804" t="str">
            <v>B 001a</v>
          </cell>
          <cell r="H3804">
            <v>5</v>
          </cell>
          <cell r="I3804">
            <v>98100</v>
          </cell>
          <cell r="J3804">
            <v>490500</v>
          </cell>
        </row>
        <row r="3805">
          <cell r="A3805" t="str">
            <v>A</v>
          </cell>
          <cell r="B3805" t="str">
            <v>Pasir Ayak Untuk Beton</v>
          </cell>
          <cell r="F3805" t="str">
            <v>M3</v>
          </cell>
          <cell r="G3805" t="str">
            <v>M 041</v>
          </cell>
          <cell r="H3805">
            <v>1.25</v>
          </cell>
          <cell r="I3805">
            <v>69300</v>
          </cell>
          <cell r="J3805">
            <v>86625</v>
          </cell>
        </row>
        <row r="3806">
          <cell r="A3806" t="str">
            <v>T</v>
          </cell>
          <cell r="B3806" t="str">
            <v>Semen</v>
          </cell>
          <cell r="F3806" t="str">
            <v>50 kg</v>
          </cell>
          <cell r="G3806" t="str">
            <v>M 080</v>
          </cell>
          <cell r="H3806">
            <v>15.200000000000001</v>
          </cell>
          <cell r="I3806">
            <v>31000</v>
          </cell>
          <cell r="J3806">
            <v>471200</v>
          </cell>
        </row>
        <row r="3807">
          <cell r="A3807" t="str">
            <v>E</v>
          </cell>
          <cell r="B3807" t="str">
            <v>Alat Bantu</v>
          </cell>
          <cell r="F3807" t="str">
            <v>Set</v>
          </cell>
          <cell r="G3807" t="str">
            <v>M 170</v>
          </cell>
          <cell r="H3807">
            <v>0.75</v>
          </cell>
          <cell r="I3807">
            <v>50000</v>
          </cell>
          <cell r="J3807">
            <v>37500</v>
          </cell>
        </row>
        <row r="3808">
          <cell r="A3808" t="str">
            <v>R</v>
          </cell>
        </row>
        <row r="3809">
          <cell r="A3809" t="str">
            <v>I</v>
          </cell>
        </row>
        <row r="3810">
          <cell r="A3810" t="str">
            <v>A</v>
          </cell>
        </row>
        <row r="3811">
          <cell r="A3811" t="str">
            <v>L</v>
          </cell>
        </row>
        <row r="3813">
          <cell r="E3813" t="str">
            <v xml:space="preserve"> </v>
          </cell>
        </row>
        <row r="3814">
          <cell r="E3814" t="str">
            <v xml:space="preserve"> </v>
          </cell>
        </row>
        <row r="3815">
          <cell r="E3815" t="str">
            <v xml:space="preserve"> </v>
          </cell>
        </row>
        <row r="3816">
          <cell r="E3816" t="str">
            <v xml:space="preserve"> </v>
          </cell>
        </row>
        <row r="3818">
          <cell r="D3818" t="str">
            <v xml:space="preserve"> JUMLAH BIAYA UNTUK MATERIAL</v>
          </cell>
          <cell r="L3818">
            <v>1085825</v>
          </cell>
        </row>
        <row r="3819">
          <cell r="B3819" t="str">
            <v>PERALATAN</v>
          </cell>
          <cell r="E3819" t="str">
            <v>JUMLAH</v>
          </cell>
          <cell r="F3819" t="str">
            <v xml:space="preserve">HARI </v>
          </cell>
          <cell r="G3819" t="str">
            <v>KODE</v>
          </cell>
          <cell r="H3819" t="str">
            <v>JAM KERJA</v>
          </cell>
          <cell r="I3819" t="str">
            <v>HARGA</v>
          </cell>
          <cell r="J3819" t="str">
            <v>BIAYA</v>
          </cell>
          <cell r="K3819" t="str">
            <v>SUB TOTAL</v>
          </cell>
        </row>
        <row r="3820">
          <cell r="E3820" t="str">
            <v>ALAT</v>
          </cell>
          <cell r="F3820" t="str">
            <v>KERJA</v>
          </cell>
          <cell r="I3820" t="str">
            <v>(Rp/Jam)</v>
          </cell>
          <cell r="J3820" t="str">
            <v>(Rp)</v>
          </cell>
          <cell r="K3820" t="str">
            <v>(Rp)</v>
          </cell>
        </row>
        <row r="3822">
          <cell r="A3822" t="str">
            <v>P</v>
          </cell>
          <cell r="B3822" t="str">
            <v xml:space="preserve"> Pompa air diameter 5 cm/ 30 m3 perjam</v>
          </cell>
          <cell r="E3822">
            <v>1</v>
          </cell>
          <cell r="F3822">
            <v>1</v>
          </cell>
          <cell r="G3822" t="str">
            <v>E 341</v>
          </cell>
          <cell r="H3822">
            <v>2</v>
          </cell>
          <cell r="I3822">
            <v>17500</v>
          </cell>
          <cell r="J3822">
            <v>35000</v>
          </cell>
        </row>
        <row r="3823">
          <cell r="A3823" t="str">
            <v>E</v>
          </cell>
        </row>
        <row r="3824">
          <cell r="A3824" t="str">
            <v>R</v>
          </cell>
        </row>
        <row r="3825">
          <cell r="A3825" t="str">
            <v>A</v>
          </cell>
        </row>
        <row r="3826">
          <cell r="A3826" t="str">
            <v>L</v>
          </cell>
        </row>
        <row r="3827">
          <cell r="A3827" t="str">
            <v>A</v>
          </cell>
        </row>
        <row r="3828">
          <cell r="A3828" t="str">
            <v>T</v>
          </cell>
        </row>
        <row r="3829">
          <cell r="A3829" t="str">
            <v>A</v>
          </cell>
        </row>
        <row r="3830">
          <cell r="A3830" t="str">
            <v>N</v>
          </cell>
        </row>
        <row r="3836">
          <cell r="D3836" t="str">
            <v xml:space="preserve"> JUMLAH BIAYA UNTUK PERALATAN</v>
          </cell>
          <cell r="L3836">
            <v>35000</v>
          </cell>
        </row>
        <row r="3837">
          <cell r="J3837" t="str">
            <v xml:space="preserve"> T O T A L (Rp)</v>
          </cell>
          <cell r="L3837">
            <v>1547825</v>
          </cell>
        </row>
        <row r="3839">
          <cell r="B3839" t="str">
            <v>VOLUME  :</v>
          </cell>
          <cell r="C3839">
            <v>5</v>
          </cell>
          <cell r="E3839" t="str">
            <v>SATUAN  :</v>
          </cell>
          <cell r="F3839" t="str">
            <v>M 3</v>
          </cell>
          <cell r="H3839" t="str">
            <v>HARGA SATUAN  :</v>
          </cell>
          <cell r="I3839">
            <v>309565</v>
          </cell>
          <cell r="J3839" t="str">
            <v xml:space="preserve">                  per</v>
          </cell>
          <cell r="K3839" t="str">
            <v>M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1"/>
      <sheetName val="Rab"/>
      <sheetName val="Rab 2"/>
      <sheetName val="Jadwal P"/>
      <sheetName val="Jadwal B"/>
      <sheetName val="ANALISA"/>
      <sheetName val="Supl.X"/>
      <sheetName val="H-DASAR"/>
      <sheetName val="REKAP"/>
      <sheetName val="XXXXXX"/>
      <sheetName val="U&amp;B-BOW"/>
      <sheetName val="ANLBOR-2006"/>
      <sheetName val="&amp;"/>
      <sheetName val="@"/>
      <sheetName val="T"/>
      <sheetName val="ANBOW-2006"/>
      <sheetName val="rekap-ans"/>
      <sheetName val="ANALIS"/>
      <sheetName val="DAF-UPAH"/>
      <sheetName val="K.8"/>
      <sheetName val="K.9"/>
      <sheetName val="K.10"/>
      <sheetName val="Rek-U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ANALISA HARGA SATUAN</v>
          </cell>
          <cell r="M3" t="str">
            <v>KODE</v>
          </cell>
        </row>
        <row r="4">
          <cell r="B4" t="str">
            <v>PEMBUANGAN SISA BAHAN GALIAN</v>
          </cell>
        </row>
        <row r="5">
          <cell r="B5" t="str">
            <v>(MENGGUNAKAN BURUH)</v>
          </cell>
          <cell r="M5" t="str">
            <v>Supl X</v>
          </cell>
        </row>
        <row r="7">
          <cell r="B7" t="str">
            <v xml:space="preserve"> PROPINSI            :</v>
          </cell>
          <cell r="D7" t="str">
            <v>LAMPUNG</v>
          </cell>
          <cell r="F7" t="str">
            <v>KODE</v>
          </cell>
          <cell r="G7" t="str">
            <v xml:space="preserve">KOTA </v>
          </cell>
          <cell r="I7" t="str">
            <v>KODE</v>
          </cell>
          <cell r="J7" t="str">
            <v xml:space="preserve"> DISIAPKAN OLEH :</v>
          </cell>
          <cell r="L7" t="str">
            <v xml:space="preserve"> </v>
          </cell>
        </row>
        <row r="8">
          <cell r="F8" t="str">
            <v>(071)</v>
          </cell>
          <cell r="G8" t="str">
            <v>BANDAR LAMPUNG</v>
          </cell>
          <cell r="I8" t="str">
            <v>(018)</v>
          </cell>
          <cell r="J8" t="str">
            <v>CV. ARWINDO JAYA</v>
          </cell>
          <cell r="L8" t="str">
            <v xml:space="preserve"> </v>
          </cell>
        </row>
        <row r="11">
          <cell r="B11" t="str">
            <v xml:space="preserve"> URAIAN</v>
          </cell>
          <cell r="G11" t="str">
            <v xml:space="preserve"> ANGGAPAN / ASUMSI</v>
          </cell>
        </row>
        <row r="12">
          <cell r="B12" t="str">
            <v xml:space="preserve"> 1.</v>
          </cell>
          <cell r="C12" t="str">
            <v>Bahan galian dimuat kedalam truk dengan</v>
          </cell>
          <cell r="G12" t="str">
            <v xml:space="preserve"> 1.  Memuat dan membongkar dengan  tenaga manusia (50m3/hari)  </v>
          </cell>
        </row>
        <row r="13">
          <cell r="C13" t="str">
            <v>tenaga manusia</v>
          </cell>
          <cell r="G13" t="str">
            <v xml:space="preserve"> 2.  Dibuang dan diangkut  dengan truk</v>
          </cell>
        </row>
        <row r="14">
          <cell r="B14" t="str">
            <v xml:space="preserve"> 2.</v>
          </cell>
          <cell r="C14" t="str">
            <v>Daingkut ke lokasi pembuangan dengan truk</v>
          </cell>
          <cell r="G14" t="str">
            <v xml:space="preserve"> 3.  Jarak 1 rit PP &lt; 2km</v>
          </cell>
        </row>
        <row r="15">
          <cell r="B15" t="str">
            <v xml:space="preserve"> 3.</v>
          </cell>
          <cell r="C15" t="str">
            <v>Membongkar dari truk dengan tenaga manusia</v>
          </cell>
          <cell r="G15" t="str">
            <v xml:space="preserve"> 4.  1,6 rit pp/jam/truk = 16 Rit per 10 jam kerja truk</v>
          </cell>
        </row>
        <row r="16">
          <cell r="G16" t="str">
            <v xml:space="preserve"> 5.  Umur alat bantu rata-rata 1 bulan/orang/set @3 alat</v>
          </cell>
        </row>
        <row r="17">
          <cell r="G17" t="str">
            <v xml:space="preserve"> 6. 1 Rit Truk memuat 3 m3 bahan hasil galian</v>
          </cell>
        </row>
        <row r="19">
          <cell r="G19" t="str">
            <v xml:space="preserve"> </v>
          </cell>
        </row>
        <row r="20">
          <cell r="C20" t="str">
            <v>PEKERJA</v>
          </cell>
          <cell r="F20" t="str">
            <v>JUMLAH</v>
          </cell>
          <cell r="G20" t="str">
            <v>HARI</v>
          </cell>
          <cell r="H20" t="str">
            <v>KODE</v>
          </cell>
          <cell r="I20" t="str">
            <v>TOTAL VOL</v>
          </cell>
          <cell r="J20" t="str">
            <v>UPAH</v>
          </cell>
          <cell r="K20" t="str">
            <v>BIAYA</v>
          </cell>
          <cell r="L20" t="str">
            <v>SUB TOTAL</v>
          </cell>
        </row>
        <row r="21">
          <cell r="F21" t="str">
            <v>ORANG</v>
          </cell>
          <cell r="I21" t="str">
            <v>(Orang-hari)</v>
          </cell>
          <cell r="J21" t="str">
            <v>(Rp/Org/Hari)</v>
          </cell>
          <cell r="K21" t="str">
            <v>(Rp)</v>
          </cell>
          <cell r="L21" t="str">
            <v>(Rp)</v>
          </cell>
        </row>
        <row r="23">
          <cell r="B23" t="str">
            <v>P</v>
          </cell>
        </row>
        <row r="24">
          <cell r="C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B25" t="str">
            <v>E</v>
          </cell>
          <cell r="C25" t="str">
            <v xml:space="preserve"> Buruh tak terlatih</v>
          </cell>
          <cell r="F25">
            <v>36</v>
          </cell>
          <cell r="G25">
            <v>1</v>
          </cell>
          <cell r="H25" t="str">
            <v>L 101</v>
          </cell>
          <cell r="I25">
            <v>36</v>
          </cell>
          <cell r="J25">
            <v>11250</v>
          </cell>
          <cell r="K25">
            <v>405000</v>
          </cell>
        </row>
        <row r="26">
          <cell r="C26" t="str">
            <v xml:space="preserve"> Mandor</v>
          </cell>
          <cell r="F26">
            <v>1</v>
          </cell>
          <cell r="G26">
            <v>1</v>
          </cell>
          <cell r="H26" t="str">
            <v>L 061</v>
          </cell>
          <cell r="I26">
            <v>1</v>
          </cell>
          <cell r="J26">
            <v>23750</v>
          </cell>
          <cell r="K26">
            <v>23750</v>
          </cell>
        </row>
        <row r="27">
          <cell r="B27" t="str">
            <v>K</v>
          </cell>
          <cell r="C27" t="str">
            <v xml:space="preserve"> Sopir terampil</v>
          </cell>
          <cell r="F27">
            <v>2</v>
          </cell>
          <cell r="G27">
            <v>1</v>
          </cell>
          <cell r="H27" t="str">
            <v>L 091</v>
          </cell>
          <cell r="I27">
            <v>2</v>
          </cell>
          <cell r="J27">
            <v>21250</v>
          </cell>
          <cell r="K27">
            <v>42500</v>
          </cell>
        </row>
        <row r="28">
          <cell r="C28" t="str">
            <v xml:space="preserve"> Pembantu sopir</v>
          </cell>
          <cell r="F28">
            <v>2</v>
          </cell>
          <cell r="G28">
            <v>1</v>
          </cell>
          <cell r="H28" t="str">
            <v>L 099</v>
          </cell>
          <cell r="I28">
            <v>2</v>
          </cell>
          <cell r="J28">
            <v>11250</v>
          </cell>
          <cell r="K28">
            <v>22500</v>
          </cell>
        </row>
        <row r="29">
          <cell r="B29" t="str">
            <v>E</v>
          </cell>
        </row>
        <row r="31">
          <cell r="B31" t="str">
            <v>R</v>
          </cell>
        </row>
        <row r="33">
          <cell r="B33" t="str">
            <v>J</v>
          </cell>
        </row>
        <row r="34">
          <cell r="F34" t="str">
            <v xml:space="preserve"> </v>
          </cell>
        </row>
        <row r="35">
          <cell r="B35" t="str">
            <v>A</v>
          </cell>
        </row>
        <row r="37">
          <cell r="E37" t="str">
            <v xml:space="preserve"> JUMLAH BIAYA UNTUK PEKERJA</v>
          </cell>
          <cell r="K37" t="str">
            <v>PEKERJA (I+II)</v>
          </cell>
          <cell r="M37">
            <v>493750</v>
          </cell>
        </row>
        <row r="38">
          <cell r="C38" t="str">
            <v>MATERIAL</v>
          </cell>
          <cell r="G38" t="str">
            <v>SATUAN</v>
          </cell>
          <cell r="H38" t="str">
            <v>KODE</v>
          </cell>
          <cell r="I38" t="str">
            <v>TOTAL VOL</v>
          </cell>
          <cell r="J38" t="str">
            <v>UPAH</v>
          </cell>
          <cell r="K38" t="str">
            <v>BIAYA</v>
          </cell>
          <cell r="L38" t="str">
            <v>SUB TOTAL</v>
          </cell>
        </row>
        <row r="39">
          <cell r="J39" t="str">
            <v>(Rp/Satuan)</v>
          </cell>
          <cell r="K39" t="str">
            <v>(Rp)</v>
          </cell>
          <cell r="L39" t="str">
            <v>(Rp)</v>
          </cell>
        </row>
        <row r="41">
          <cell r="B41" t="str">
            <v>M</v>
          </cell>
        </row>
        <row r="42">
          <cell r="B42" t="str">
            <v xml:space="preserve"> </v>
          </cell>
          <cell r="C42" t="str">
            <v xml:space="preserve"> Alat bantu ( set @ 3 alat )</v>
          </cell>
          <cell r="G42" t="str">
            <v>set</v>
          </cell>
          <cell r="H42" t="str">
            <v>M 170</v>
          </cell>
          <cell r="I42">
            <v>1.44</v>
          </cell>
          <cell r="J42">
            <v>30000</v>
          </cell>
          <cell r="K42">
            <v>43200</v>
          </cell>
        </row>
        <row r="43">
          <cell r="B43" t="str">
            <v>A</v>
          </cell>
        </row>
        <row r="44">
          <cell r="B44" t="str">
            <v xml:space="preserve"> </v>
          </cell>
        </row>
        <row r="45">
          <cell r="B45" t="str">
            <v>T</v>
          </cell>
        </row>
        <row r="47">
          <cell r="B47" t="str">
            <v>E</v>
          </cell>
        </row>
        <row r="48">
          <cell r="B48" t="str">
            <v xml:space="preserve"> </v>
          </cell>
        </row>
        <row r="49">
          <cell r="B49" t="str">
            <v>R</v>
          </cell>
        </row>
        <row r="50">
          <cell r="B50" t="str">
            <v xml:space="preserve"> </v>
          </cell>
          <cell r="C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</row>
        <row r="51">
          <cell r="B51" t="str">
            <v>I</v>
          </cell>
          <cell r="C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</row>
        <row r="53">
          <cell r="B53" t="str">
            <v>A</v>
          </cell>
          <cell r="C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>L</v>
          </cell>
        </row>
        <row r="56">
          <cell r="B56" t="str">
            <v xml:space="preserve"> </v>
          </cell>
        </row>
        <row r="57">
          <cell r="E57" t="str">
            <v xml:space="preserve"> JUMLAH BIAYA UNTUK MATERIAL</v>
          </cell>
          <cell r="K57" t="str">
            <v>MATERIAL (I+II)</v>
          </cell>
          <cell r="M57">
            <v>43200</v>
          </cell>
        </row>
        <row r="58">
          <cell r="C58" t="str">
            <v>PERALATAN</v>
          </cell>
          <cell r="F58" t="str">
            <v>JUMLAH</v>
          </cell>
          <cell r="G58" t="str">
            <v xml:space="preserve">HARI </v>
          </cell>
          <cell r="H58" t="str">
            <v>KODE</v>
          </cell>
          <cell r="I58" t="str">
            <v>JAM KERJA</v>
          </cell>
          <cell r="J58" t="str">
            <v>HARGA</v>
          </cell>
          <cell r="K58" t="str">
            <v>BIAYA</v>
          </cell>
          <cell r="L58" t="str">
            <v>SUB TOTAL</v>
          </cell>
        </row>
        <row r="59">
          <cell r="F59" t="str">
            <v>ALAT</v>
          </cell>
          <cell r="G59" t="str">
            <v>KERJA</v>
          </cell>
          <cell r="J59" t="str">
            <v>(Rp/Jam)</v>
          </cell>
          <cell r="K59" t="str">
            <v>(Rp)</v>
          </cell>
          <cell r="L59" t="str">
            <v>(Rp)</v>
          </cell>
        </row>
        <row r="61">
          <cell r="B61" t="str">
            <v>P</v>
          </cell>
        </row>
        <row r="62">
          <cell r="C62" t="str">
            <v xml:space="preserve"> Truk bak terbuka (3,5 ton)/115 HP</v>
          </cell>
          <cell r="F62">
            <v>2</v>
          </cell>
          <cell r="G62">
            <v>1</v>
          </cell>
          <cell r="H62" t="str">
            <v>E 221</v>
          </cell>
          <cell r="I62">
            <v>10</v>
          </cell>
          <cell r="J62">
            <v>25000</v>
          </cell>
          <cell r="K62">
            <v>250000</v>
          </cell>
        </row>
        <row r="63">
          <cell r="B63" t="str">
            <v>E</v>
          </cell>
        </row>
        <row r="65">
          <cell r="B65" t="str">
            <v>R</v>
          </cell>
        </row>
        <row r="67">
          <cell r="B67" t="str">
            <v>A</v>
          </cell>
        </row>
        <row r="69">
          <cell r="B69" t="str">
            <v>L</v>
          </cell>
        </row>
        <row r="71">
          <cell r="B71" t="str">
            <v>A</v>
          </cell>
        </row>
        <row r="73">
          <cell r="B73" t="str">
            <v>T</v>
          </cell>
        </row>
        <row r="75">
          <cell r="B75" t="str">
            <v>A</v>
          </cell>
        </row>
        <row r="77">
          <cell r="B77" t="str">
            <v>N</v>
          </cell>
        </row>
        <row r="79">
          <cell r="E79" t="str">
            <v xml:space="preserve"> JUMLAH BIAYA UNTUK PERALATAN</v>
          </cell>
          <cell r="K79" t="str">
            <v>PERALATAN (I+II)</v>
          </cell>
          <cell r="M79">
            <v>250000</v>
          </cell>
        </row>
        <row r="80">
          <cell r="K80" t="str">
            <v xml:space="preserve"> T O T A L (Rp)</v>
          </cell>
          <cell r="M80">
            <v>786950</v>
          </cell>
        </row>
        <row r="82">
          <cell r="C82" t="str">
            <v>VOLUME  :</v>
          </cell>
          <cell r="D82">
            <v>16.670000000000002</v>
          </cell>
          <cell r="F82" t="str">
            <v>SATUAN  :</v>
          </cell>
          <cell r="G82" t="str">
            <v>Rit</v>
          </cell>
          <cell r="I82" t="str">
            <v>HARGA SATUAN  :</v>
          </cell>
          <cell r="J82">
            <v>47208</v>
          </cell>
          <cell r="K82" t="str">
            <v xml:space="preserve">                  per</v>
          </cell>
          <cell r="L82" t="str">
            <v>Rit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Input Data"/>
      <sheetName val="Rekap"/>
      <sheetName val="Informasi Umum"/>
      <sheetName val="Kuantitas"/>
      <sheetName val="Mobilisasi"/>
      <sheetName val="Md-2"/>
      <sheetName val="An-2"/>
      <sheetName val="Buis beton"/>
      <sheetName val="Md-3"/>
      <sheetName val="An-3"/>
      <sheetName val="Md-5"/>
      <sheetName val="An-5"/>
      <sheetName val="Md-Base "/>
      <sheetName val="An Base"/>
      <sheetName val="Md.6"/>
      <sheetName val="An.6"/>
      <sheetName val="Md Hotmix"/>
      <sheetName val="An Hotmix"/>
      <sheetName val="Md.7"/>
      <sheetName val="An.7"/>
      <sheetName val="Bronjong"/>
      <sheetName val="Md.8"/>
      <sheetName val="An.8"/>
      <sheetName val="Upah"/>
      <sheetName val="Basic"/>
      <sheetName val="Alat"/>
      <sheetName val="Alat (2)"/>
      <sheetName val="Qu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1"/>
      <sheetName val="Rab"/>
      <sheetName val="Rab 2"/>
      <sheetName val="Jadwal P"/>
      <sheetName val="Jadwal B"/>
      <sheetName val="ANALISA"/>
      <sheetName val="Supl.X"/>
      <sheetName val="H-DASAR"/>
      <sheetName val="REK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ANALISA HARGA SATUAN</v>
          </cell>
          <cell r="M3" t="str">
            <v>KODE</v>
          </cell>
        </row>
        <row r="4">
          <cell r="B4" t="str">
            <v>PEMBUANGAN SISA BAHAN GALIAN</v>
          </cell>
        </row>
        <row r="5">
          <cell r="B5" t="str">
            <v>(MENGGUNAKAN BURUH)</v>
          </cell>
          <cell r="M5" t="str">
            <v>Supl X</v>
          </cell>
        </row>
        <row r="7">
          <cell r="B7" t="str">
            <v xml:space="preserve"> PROPINSI            :</v>
          </cell>
          <cell r="D7" t="str">
            <v>LAMPUNG</v>
          </cell>
          <cell r="F7" t="str">
            <v>KODE</v>
          </cell>
          <cell r="G7" t="str">
            <v xml:space="preserve">KOTA </v>
          </cell>
          <cell r="I7" t="str">
            <v>KODE</v>
          </cell>
          <cell r="J7" t="str">
            <v xml:space="preserve"> DISIAPKAN OLEH :</v>
          </cell>
          <cell r="L7" t="str">
            <v xml:space="preserve"> </v>
          </cell>
        </row>
        <row r="8">
          <cell r="F8" t="str">
            <v>(071)</v>
          </cell>
          <cell r="G8" t="str">
            <v>BANDAR LAMPUNG</v>
          </cell>
          <cell r="I8" t="str">
            <v>(018)</v>
          </cell>
          <cell r="J8" t="str">
            <v>CV. ARWINDO JAYA</v>
          </cell>
          <cell r="L8" t="str">
            <v xml:space="preserve"> </v>
          </cell>
        </row>
        <row r="11">
          <cell r="B11" t="str">
            <v xml:space="preserve"> URAIAN</v>
          </cell>
          <cell r="G11" t="str">
            <v xml:space="preserve"> ANGGAPAN / ASUMSI</v>
          </cell>
        </row>
        <row r="12">
          <cell r="B12" t="str">
            <v xml:space="preserve"> 1.</v>
          </cell>
          <cell r="C12" t="str">
            <v>Bahan galian dimuat kedalam truk dengan</v>
          </cell>
          <cell r="G12" t="str">
            <v xml:space="preserve"> 1.  Memuat dan membongkar dengan  tenaga manusia (50m3/hari)  </v>
          </cell>
        </row>
        <row r="13">
          <cell r="C13" t="str">
            <v>tenaga manusia</v>
          </cell>
          <cell r="G13" t="str">
            <v xml:space="preserve"> 2.  Dibuang dan diangkut  dengan truk</v>
          </cell>
        </row>
        <row r="14">
          <cell r="B14" t="str">
            <v xml:space="preserve"> 2.</v>
          </cell>
          <cell r="C14" t="str">
            <v>Daingkut ke lokasi pembuangan dengan truk</v>
          </cell>
          <cell r="G14" t="str">
            <v xml:space="preserve"> 3.  Jarak 1 rit PP &lt; 2km</v>
          </cell>
        </row>
        <row r="15">
          <cell r="B15" t="str">
            <v xml:space="preserve"> 3.</v>
          </cell>
          <cell r="C15" t="str">
            <v>Membongkar dari truk dengan tenaga manusia</v>
          </cell>
          <cell r="G15" t="str">
            <v xml:space="preserve"> 4.  1,6 rit pp/jam/truk = 16 Rit per 10 jam kerja truk</v>
          </cell>
        </row>
        <row r="16">
          <cell r="G16" t="str">
            <v xml:space="preserve"> 5.  Umur alat bantu rata-rata 1 bulan/orang/set @3 alat</v>
          </cell>
        </row>
        <row r="17">
          <cell r="G17" t="str">
            <v xml:space="preserve"> 6. 1 Rit Truk memuat 3 m3 bahan hasil galian</v>
          </cell>
        </row>
        <row r="19">
          <cell r="G19" t="str">
            <v xml:space="preserve"> </v>
          </cell>
        </row>
        <row r="20">
          <cell r="C20" t="str">
            <v>PEKERJA</v>
          </cell>
          <cell r="F20" t="str">
            <v>JUMLAH</v>
          </cell>
          <cell r="G20" t="str">
            <v>HARI</v>
          </cell>
          <cell r="H20" t="str">
            <v>KODE</v>
          </cell>
          <cell r="I20" t="str">
            <v>TOTAL VOL</v>
          </cell>
          <cell r="J20" t="str">
            <v>UPAH</v>
          </cell>
          <cell r="K20" t="str">
            <v>BIAYA</v>
          </cell>
          <cell r="L20" t="str">
            <v>SUB TOTAL</v>
          </cell>
        </row>
        <row r="21">
          <cell r="F21" t="str">
            <v>ORANG</v>
          </cell>
          <cell r="I21" t="str">
            <v>(Orang-hari)</v>
          </cell>
          <cell r="J21" t="str">
            <v>(Rp/Org/Hari)</v>
          </cell>
          <cell r="K21" t="str">
            <v>(Rp)</v>
          </cell>
          <cell r="L21" t="str">
            <v>(Rp)</v>
          </cell>
        </row>
        <row r="23">
          <cell r="B23" t="str">
            <v>P</v>
          </cell>
        </row>
        <row r="24">
          <cell r="C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B25" t="str">
            <v>E</v>
          </cell>
          <cell r="C25" t="str">
            <v xml:space="preserve"> Buruh tak terlatih</v>
          </cell>
          <cell r="F25">
            <v>36</v>
          </cell>
          <cell r="G25">
            <v>1</v>
          </cell>
          <cell r="H25" t="str">
            <v>L 101</v>
          </cell>
          <cell r="I25">
            <v>36</v>
          </cell>
          <cell r="J25">
            <v>11250</v>
          </cell>
          <cell r="K25">
            <v>405000</v>
          </cell>
        </row>
        <row r="26">
          <cell r="C26" t="str">
            <v xml:space="preserve"> Mandor</v>
          </cell>
          <cell r="F26">
            <v>1</v>
          </cell>
          <cell r="G26">
            <v>1</v>
          </cell>
          <cell r="H26" t="str">
            <v>L 061</v>
          </cell>
          <cell r="I26">
            <v>1</v>
          </cell>
          <cell r="J26">
            <v>23750</v>
          </cell>
          <cell r="K26">
            <v>23750</v>
          </cell>
        </row>
        <row r="27">
          <cell r="B27" t="str">
            <v>K</v>
          </cell>
          <cell r="C27" t="str">
            <v xml:space="preserve"> Sopir terampil</v>
          </cell>
          <cell r="F27">
            <v>2</v>
          </cell>
          <cell r="G27">
            <v>1</v>
          </cell>
          <cell r="H27" t="str">
            <v>L 091</v>
          </cell>
          <cell r="I27">
            <v>2</v>
          </cell>
          <cell r="J27">
            <v>21250</v>
          </cell>
          <cell r="K27">
            <v>42500</v>
          </cell>
        </row>
        <row r="28">
          <cell r="C28" t="str">
            <v xml:space="preserve"> Pembantu sopir</v>
          </cell>
          <cell r="F28">
            <v>2</v>
          </cell>
          <cell r="G28">
            <v>1</v>
          </cell>
          <cell r="H28" t="str">
            <v>L 099</v>
          </cell>
          <cell r="I28">
            <v>2</v>
          </cell>
          <cell r="J28">
            <v>11250</v>
          </cell>
          <cell r="K28">
            <v>22500</v>
          </cell>
        </row>
        <row r="29">
          <cell r="B29" t="str">
            <v>E</v>
          </cell>
        </row>
        <row r="31">
          <cell r="B31" t="str">
            <v>R</v>
          </cell>
        </row>
        <row r="33">
          <cell r="B33" t="str">
            <v>J</v>
          </cell>
        </row>
        <row r="34">
          <cell r="F34" t="str">
            <v xml:space="preserve"> </v>
          </cell>
        </row>
        <row r="35">
          <cell r="B35" t="str">
            <v>A</v>
          </cell>
        </row>
        <row r="37">
          <cell r="E37" t="str">
            <v xml:space="preserve"> JUMLAH BIAYA UNTUK PEKERJA</v>
          </cell>
          <cell r="K37" t="str">
            <v>PEKERJA (I+II)</v>
          </cell>
          <cell r="M37">
            <v>493750</v>
          </cell>
        </row>
        <row r="38">
          <cell r="C38" t="str">
            <v>MATERIAL</v>
          </cell>
          <cell r="G38" t="str">
            <v>SATUAN</v>
          </cell>
          <cell r="H38" t="str">
            <v>KODE</v>
          </cell>
          <cell r="I38" t="str">
            <v>TOTAL VOL</v>
          </cell>
          <cell r="J38" t="str">
            <v>UPAH</v>
          </cell>
          <cell r="K38" t="str">
            <v>BIAYA</v>
          </cell>
          <cell r="L38" t="str">
            <v>SUB TOTAL</v>
          </cell>
        </row>
        <row r="39">
          <cell r="J39" t="str">
            <v>(Rp/Satuan)</v>
          </cell>
          <cell r="K39" t="str">
            <v>(Rp)</v>
          </cell>
          <cell r="L39" t="str">
            <v>(Rp)</v>
          </cell>
        </row>
        <row r="41">
          <cell r="B41" t="str">
            <v>M</v>
          </cell>
        </row>
        <row r="42">
          <cell r="B42" t="str">
            <v xml:space="preserve"> </v>
          </cell>
          <cell r="C42" t="str">
            <v xml:space="preserve"> Alat bantu ( set @ 3 alat )</v>
          </cell>
          <cell r="G42" t="str">
            <v>set</v>
          </cell>
          <cell r="H42" t="str">
            <v>M 170</v>
          </cell>
          <cell r="I42">
            <v>1.44</v>
          </cell>
          <cell r="J42">
            <v>30000</v>
          </cell>
          <cell r="K42">
            <v>43200</v>
          </cell>
        </row>
        <row r="43">
          <cell r="B43" t="str">
            <v>A</v>
          </cell>
        </row>
        <row r="44">
          <cell r="B44" t="str">
            <v xml:space="preserve"> </v>
          </cell>
        </row>
        <row r="45">
          <cell r="B45" t="str">
            <v>T</v>
          </cell>
        </row>
        <row r="47">
          <cell r="B47" t="str">
            <v>E</v>
          </cell>
        </row>
        <row r="48">
          <cell r="B48" t="str">
            <v xml:space="preserve"> </v>
          </cell>
        </row>
        <row r="49">
          <cell r="B49" t="str">
            <v>R</v>
          </cell>
        </row>
        <row r="50">
          <cell r="B50" t="str">
            <v xml:space="preserve"> </v>
          </cell>
          <cell r="C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</row>
        <row r="51">
          <cell r="B51" t="str">
            <v>I</v>
          </cell>
          <cell r="C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</row>
        <row r="53">
          <cell r="B53" t="str">
            <v>A</v>
          </cell>
          <cell r="C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>L</v>
          </cell>
        </row>
        <row r="56">
          <cell r="B56" t="str">
            <v xml:space="preserve"> </v>
          </cell>
        </row>
        <row r="57">
          <cell r="E57" t="str">
            <v xml:space="preserve"> JUMLAH BIAYA UNTUK MATERIAL</v>
          </cell>
          <cell r="K57" t="str">
            <v>MATERIAL (I+II)</v>
          </cell>
          <cell r="M57">
            <v>43200</v>
          </cell>
        </row>
        <row r="58">
          <cell r="C58" t="str">
            <v>PERALATAN</v>
          </cell>
          <cell r="F58" t="str">
            <v>JUMLAH</v>
          </cell>
          <cell r="G58" t="str">
            <v xml:space="preserve">HARI </v>
          </cell>
          <cell r="H58" t="str">
            <v>KODE</v>
          </cell>
          <cell r="I58" t="str">
            <v>JAM KERJA</v>
          </cell>
          <cell r="J58" t="str">
            <v>HARGA</v>
          </cell>
          <cell r="K58" t="str">
            <v>BIAYA</v>
          </cell>
          <cell r="L58" t="str">
            <v>SUB TOTAL</v>
          </cell>
        </row>
        <row r="59">
          <cell r="F59" t="str">
            <v>ALAT</v>
          </cell>
          <cell r="G59" t="str">
            <v>KERJA</v>
          </cell>
          <cell r="J59" t="str">
            <v>(Rp/Jam)</v>
          </cell>
          <cell r="K59" t="str">
            <v>(Rp)</v>
          </cell>
          <cell r="L59" t="str">
            <v>(Rp)</v>
          </cell>
        </row>
        <row r="61">
          <cell r="B61" t="str">
            <v>P</v>
          </cell>
        </row>
        <row r="62">
          <cell r="C62" t="str">
            <v xml:space="preserve"> Truk bak terbuka (3,5 ton)/115 HP</v>
          </cell>
          <cell r="F62">
            <v>2</v>
          </cell>
          <cell r="G62">
            <v>1</v>
          </cell>
          <cell r="H62" t="str">
            <v>E 221</v>
          </cell>
          <cell r="I62">
            <v>10</v>
          </cell>
          <cell r="J62">
            <v>25000</v>
          </cell>
          <cell r="K62">
            <v>250000</v>
          </cell>
        </row>
        <row r="63">
          <cell r="B63" t="str">
            <v>E</v>
          </cell>
        </row>
        <row r="65">
          <cell r="B65" t="str">
            <v>R</v>
          </cell>
        </row>
        <row r="67">
          <cell r="B67" t="str">
            <v>A</v>
          </cell>
        </row>
        <row r="69">
          <cell r="B69" t="str">
            <v>L</v>
          </cell>
        </row>
        <row r="71">
          <cell r="B71" t="str">
            <v>A</v>
          </cell>
        </row>
        <row r="73">
          <cell r="B73" t="str">
            <v>T</v>
          </cell>
        </row>
        <row r="75">
          <cell r="B75" t="str">
            <v>A</v>
          </cell>
        </row>
        <row r="77">
          <cell r="B77" t="str">
            <v>N</v>
          </cell>
        </row>
        <row r="79">
          <cell r="E79" t="str">
            <v xml:space="preserve"> JUMLAH BIAYA UNTUK PERALATAN</v>
          </cell>
          <cell r="K79" t="str">
            <v>PERALATAN (I+II)</v>
          </cell>
          <cell r="M79">
            <v>250000</v>
          </cell>
        </row>
        <row r="80">
          <cell r="K80" t="str">
            <v xml:space="preserve"> T O T A L (Rp)</v>
          </cell>
          <cell r="M80">
            <v>786950</v>
          </cell>
        </row>
        <row r="82">
          <cell r="C82" t="str">
            <v>VOLUME  :</v>
          </cell>
          <cell r="D82">
            <v>16.670000000000002</v>
          </cell>
          <cell r="F82" t="str">
            <v>SATUAN  :</v>
          </cell>
          <cell r="G82" t="str">
            <v>Rit</v>
          </cell>
          <cell r="I82" t="str">
            <v>HARGA SATUAN  :</v>
          </cell>
          <cell r="J82">
            <v>47208</v>
          </cell>
          <cell r="K82" t="str">
            <v xml:space="preserve">                  per</v>
          </cell>
          <cell r="L82" t="str">
            <v>Rit</v>
          </cell>
        </row>
      </sheetData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RAB"/>
      <sheetName val="Minat"/>
      <sheetName val="Volume"/>
      <sheetName val="Analisa Harga Satuan"/>
      <sheetName val="Harga Bahan"/>
      <sheetName val="Biaya Langsir"/>
      <sheetName val="Harga Bahan Sampai Dilokasi"/>
      <sheetName val="Biaya Angku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Kuantitas &amp; Harga"/>
      <sheetName val="anaK"/>
      <sheetName val="Lamp.Upah&amp;Biaya"/>
      <sheetName val="Lamp.ABiaya"/>
      <sheetName val="ANGKUT"/>
      <sheetName val="Upah&amp;Bahan"/>
      <sheetName val="Sket Jrk Angk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1">
          <cell r="U261" t="e">
            <v>#REF!</v>
          </cell>
        </row>
        <row r="317">
          <cell r="U317" t="e">
            <v>#REF!</v>
          </cell>
        </row>
        <row r="1045">
          <cell r="U1045" t="e">
            <v>#REF!</v>
          </cell>
        </row>
        <row r="1101">
          <cell r="U1101" t="e">
            <v>#REF!</v>
          </cell>
        </row>
        <row r="1157">
          <cell r="U1157" t="e">
            <v>#REF!</v>
          </cell>
        </row>
        <row r="1213">
          <cell r="U1213" t="e">
            <v>#REF!</v>
          </cell>
        </row>
        <row r="1612">
          <cell r="U1612" t="e">
            <v>#REF!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al"/>
      <sheetName val="Rab"/>
      <sheetName val="OE"/>
      <sheetName val="Informasi"/>
      <sheetName val="Mobil"/>
      <sheetName val="Quary"/>
      <sheetName val="Basic"/>
      <sheetName val="Alat"/>
      <sheetName val="Div.2"/>
      <sheetName val="Div.3"/>
      <sheetName val="Div.5"/>
      <sheetName val="Div.6"/>
      <sheetName val="Div.8"/>
      <sheetName val="D7"/>
      <sheetName val="Sumuran"/>
      <sheetName val="D7b"/>
      <sheetName val="Rekap-6"/>
      <sheetName val="Rab-6"/>
      <sheetName val="Mobil-6"/>
      <sheetName val="Onsite"/>
      <sheetName val="Alat (2)"/>
      <sheetName val="Div. 8 Panas"/>
      <sheetName val="Selokan"/>
      <sheetName val="Rutin Bahu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HARGA &amp; JARAK RATA-RATA</v>
          </cell>
        </row>
        <row r="2">
          <cell r="A2" t="str">
            <v>DARI SUMBER BAHAN (QUARRY)</v>
          </cell>
        </row>
        <row r="4">
          <cell r="F4" t="str">
            <v>HARGA</v>
          </cell>
          <cell r="G4" t="str">
            <v>JARAK</v>
          </cell>
        </row>
        <row r="5">
          <cell r="A5" t="str">
            <v>No.</v>
          </cell>
          <cell r="B5" t="str">
            <v>U R A I A N</v>
          </cell>
          <cell r="E5" t="str">
            <v>SATUAN</v>
          </cell>
          <cell r="F5" t="str">
            <v>ROYALTY</v>
          </cell>
          <cell r="G5" t="str">
            <v>QUARRY</v>
          </cell>
          <cell r="H5" t="str">
            <v>KET.</v>
          </cell>
        </row>
        <row r="6">
          <cell r="F6" t="str">
            <v>(Rp)</v>
          </cell>
          <cell r="G6" t="str">
            <v>( Km )</v>
          </cell>
        </row>
        <row r="8">
          <cell r="A8" t="str">
            <v>1.</v>
          </cell>
          <cell r="C8" t="str">
            <v>M01  -  P a s i r</v>
          </cell>
          <cell r="E8" t="str">
            <v>M3</v>
          </cell>
          <cell r="F8">
            <v>15000</v>
          </cell>
          <cell r="G8">
            <v>30</v>
          </cell>
          <cell r="H8" t="str">
            <v xml:space="preserve"> Ke Lokasi Pek.</v>
          </cell>
        </row>
        <row r="10">
          <cell r="A10" t="str">
            <v>2.</v>
          </cell>
          <cell r="C10" t="str">
            <v>M06  -  Batu Belah</v>
          </cell>
          <cell r="E10" t="str">
            <v>M3</v>
          </cell>
          <cell r="F10">
            <v>25000</v>
          </cell>
          <cell r="G10">
            <v>25</v>
          </cell>
          <cell r="H10" t="str">
            <v xml:space="preserve"> Ke Lokasi Pek.</v>
          </cell>
        </row>
        <row r="12">
          <cell r="A12" t="str">
            <v>3.</v>
          </cell>
          <cell r="C12" t="str">
            <v>M03  -  Agregate Kasar , untuk  Base.</v>
          </cell>
          <cell r="E12" t="str">
            <v>M3</v>
          </cell>
          <cell r="F12">
            <v>0</v>
          </cell>
          <cell r="G12">
            <v>0</v>
          </cell>
          <cell r="H12" t="str">
            <v xml:space="preserve"> Ke Base Camp.</v>
          </cell>
        </row>
        <row r="14">
          <cell r="A14" t="str">
            <v>4.</v>
          </cell>
          <cell r="C14" t="str">
            <v>M03a.- Agregate Kasar untuk Lapen / Cor</v>
          </cell>
          <cell r="E14" t="str">
            <v>M3</v>
          </cell>
          <cell r="F14">
            <v>65000</v>
          </cell>
          <cell r="G14">
            <v>50</v>
          </cell>
          <cell r="H14" t="str">
            <v xml:space="preserve"> Ke Lokasi Pek.</v>
          </cell>
        </row>
        <row r="16">
          <cell r="A16" t="str">
            <v>5.</v>
          </cell>
          <cell r="C16" t="str">
            <v>M04  -  Agregate Halus , untuk  Base.</v>
          </cell>
          <cell r="E16" t="str">
            <v>M3</v>
          </cell>
          <cell r="F16">
            <v>0</v>
          </cell>
          <cell r="G16">
            <v>0</v>
          </cell>
          <cell r="H16" t="str">
            <v xml:space="preserve"> Ke Base Camp.</v>
          </cell>
        </row>
        <row r="18">
          <cell r="A18" t="str">
            <v>6.</v>
          </cell>
          <cell r="C18" t="str">
            <v xml:space="preserve">M04a.- Agregate Halus untuk Lapen </v>
          </cell>
          <cell r="E18" t="str">
            <v>M3</v>
          </cell>
          <cell r="F18">
            <v>60000</v>
          </cell>
          <cell r="G18">
            <v>50</v>
          </cell>
          <cell r="H18" t="str">
            <v xml:space="preserve"> Ke Lokasi Pek.</v>
          </cell>
        </row>
        <row r="20">
          <cell r="A20" t="str">
            <v>7.</v>
          </cell>
          <cell r="C20" t="str">
            <v>M06a - Batu Belah 10/15</v>
          </cell>
          <cell r="E20" t="str">
            <v>M3</v>
          </cell>
          <cell r="F20">
            <v>45000</v>
          </cell>
          <cell r="G20">
            <v>25</v>
          </cell>
          <cell r="H20" t="str">
            <v xml:space="preserve"> Ke Lokasi Pek.</v>
          </cell>
        </row>
        <row r="22">
          <cell r="A22" t="str">
            <v>8.</v>
          </cell>
          <cell r="C22" t="str">
            <v>M06b - Batu Belah  5/7</v>
          </cell>
          <cell r="E22" t="str">
            <v>M3</v>
          </cell>
          <cell r="F22">
            <v>50000</v>
          </cell>
          <cell r="G22">
            <v>25</v>
          </cell>
          <cell r="H22" t="str">
            <v xml:space="preserve"> Ke Lokasi Pek.</v>
          </cell>
        </row>
        <row r="24">
          <cell r="A24" t="str">
            <v>9.</v>
          </cell>
          <cell r="C24" t="str">
            <v>M16  -  Krakal/Sirtu</v>
          </cell>
          <cell r="E24" t="str">
            <v>M3</v>
          </cell>
          <cell r="F24">
            <v>0</v>
          </cell>
          <cell r="G24">
            <v>0</v>
          </cell>
          <cell r="H24" t="str">
            <v xml:space="preserve"> Ke Base Camp.</v>
          </cell>
        </row>
        <row r="26">
          <cell r="A26" t="str">
            <v>10.</v>
          </cell>
          <cell r="C26" t="str">
            <v>M44  -  P a s i r urug</v>
          </cell>
          <cell r="E26" t="str">
            <v>M3</v>
          </cell>
          <cell r="F26">
            <v>12500</v>
          </cell>
          <cell r="G26">
            <v>30</v>
          </cell>
          <cell r="H26" t="str">
            <v xml:space="preserve"> Ke Lokasi Pek.</v>
          </cell>
        </row>
        <row r="39">
          <cell r="A39" t="str">
            <v>ANALISA HARGA DASAR SATUAN BAHAN</v>
          </cell>
        </row>
        <row r="41">
          <cell r="A41" t="str">
            <v>Jenis</v>
          </cell>
          <cell r="B41" t="str">
            <v>:</v>
          </cell>
          <cell r="C41" t="str">
            <v>M01 -  Pasir</v>
          </cell>
        </row>
        <row r="42">
          <cell r="A42" t="str">
            <v>Lokasi</v>
          </cell>
          <cell r="B42" t="str">
            <v>:</v>
          </cell>
          <cell r="C42" t="str">
            <v>Quarry</v>
          </cell>
        </row>
        <row r="43">
          <cell r="A43" t="str">
            <v>Tujuan</v>
          </cell>
          <cell r="B43" t="str">
            <v>:</v>
          </cell>
          <cell r="C43" t="str">
            <v>Base Camp / Lokasi Pekerjaan</v>
          </cell>
        </row>
        <row r="45">
          <cell r="H45" t="str">
            <v>HARGA</v>
          </cell>
        </row>
        <row r="46">
          <cell r="A46" t="str">
            <v>No.</v>
          </cell>
          <cell r="B46" t="str">
            <v>URAIAN</v>
          </cell>
          <cell r="E46" t="str">
            <v>KODE</v>
          </cell>
          <cell r="F46" t="str">
            <v>KOEF.</v>
          </cell>
          <cell r="G46" t="str">
            <v>SATUAN</v>
          </cell>
          <cell r="H46" t="str">
            <v>SATUAN</v>
          </cell>
        </row>
        <row r="47">
          <cell r="H47" t="str">
            <v>(Rp.)</v>
          </cell>
        </row>
        <row r="49">
          <cell r="A49" t="str">
            <v>I.</v>
          </cell>
          <cell r="C49" t="str">
            <v>ASUMSI</v>
          </cell>
        </row>
        <row r="50">
          <cell r="A50">
            <v>1</v>
          </cell>
          <cell r="C50" t="str">
            <v>Menggunakan alat berat</v>
          </cell>
        </row>
        <row r="51">
          <cell r="A51">
            <v>2</v>
          </cell>
          <cell r="C51" t="str">
            <v>Kondisi Jalan   :  sedang / baik</v>
          </cell>
        </row>
        <row r="52">
          <cell r="A52">
            <v>3</v>
          </cell>
          <cell r="C52" t="str">
            <v>Jarak Quarry ke lokasi Pekerjaan</v>
          </cell>
          <cell r="E52" t="str">
            <v>L</v>
          </cell>
          <cell r="F52">
            <v>30</v>
          </cell>
          <cell r="G52" t="str">
            <v>Km</v>
          </cell>
        </row>
        <row r="53">
          <cell r="A53">
            <v>4</v>
          </cell>
          <cell r="C53" t="str">
            <v>Harga satuan pasir di Quarry</v>
          </cell>
          <cell r="E53" t="str">
            <v>RpM01</v>
          </cell>
          <cell r="F53">
            <v>1</v>
          </cell>
          <cell r="G53" t="str">
            <v>M3</v>
          </cell>
          <cell r="H53">
            <v>15000</v>
          </cell>
        </row>
        <row r="54">
          <cell r="A54">
            <v>5</v>
          </cell>
          <cell r="C54" t="str">
            <v>Harga Satuan Dasar Dump Truck</v>
          </cell>
          <cell r="E54" t="str">
            <v>RpE08</v>
          </cell>
          <cell r="F54">
            <v>1</v>
          </cell>
          <cell r="G54" t="str">
            <v>Jam</v>
          </cell>
          <cell r="H54">
            <v>82267.929999999993</v>
          </cell>
        </row>
        <row r="57">
          <cell r="A57" t="str">
            <v>II.</v>
          </cell>
          <cell r="C57" t="str">
            <v>URUTAN KERJA</v>
          </cell>
        </row>
        <row r="59">
          <cell r="A59">
            <v>1</v>
          </cell>
          <cell r="C59" t="str">
            <v>Excavator sekaligus memuat pasir hasil</v>
          </cell>
        </row>
        <row r="60">
          <cell r="C60" t="str">
            <v>galian ke dalam Dump Truck</v>
          </cell>
        </row>
        <row r="61">
          <cell r="A61">
            <v>2</v>
          </cell>
          <cell r="C61" t="str">
            <v>Dump Truck mengangkut pasir ke lokasi</v>
          </cell>
        </row>
        <row r="62">
          <cell r="C62" t="str">
            <v>Pekerjaan</v>
          </cell>
        </row>
        <row r="64">
          <cell r="A64" t="str">
            <v>III.</v>
          </cell>
          <cell r="C64" t="str">
            <v>PERHITUNGAN</v>
          </cell>
        </row>
        <row r="66">
          <cell r="C66" t="str">
            <v>EXCAVATOR</v>
          </cell>
          <cell r="E66" t="str">
            <v>(E10)</v>
          </cell>
        </row>
        <row r="67">
          <cell r="C67" t="str">
            <v>Kapasitas Bucket</v>
          </cell>
          <cell r="E67" t="str">
            <v>V</v>
          </cell>
          <cell r="F67">
            <v>0.5</v>
          </cell>
          <cell r="G67" t="str">
            <v>M3</v>
          </cell>
        </row>
        <row r="68">
          <cell r="C68" t="str">
            <v>Faktor Bucket</v>
          </cell>
          <cell r="E68" t="str">
            <v>Fb</v>
          </cell>
          <cell r="F68">
            <v>0.9</v>
          </cell>
          <cell r="G68" t="str">
            <v>-</v>
          </cell>
        </row>
        <row r="69">
          <cell r="C69" t="str">
            <v>Faktor  Efisiensi alat</v>
          </cell>
          <cell r="E69" t="str">
            <v>Fa</v>
          </cell>
          <cell r="F69">
            <v>0.83</v>
          </cell>
          <cell r="G69" t="str">
            <v>-</v>
          </cell>
        </row>
        <row r="70">
          <cell r="C70" t="str">
            <v>Waktu siklus</v>
          </cell>
          <cell r="E70" t="str">
            <v>Ts1</v>
          </cell>
        </row>
        <row r="71">
          <cell r="C71" t="str">
            <v>- Menggali / memuat</v>
          </cell>
          <cell r="E71" t="str">
            <v>T1</v>
          </cell>
          <cell r="F71">
            <v>0.25</v>
          </cell>
          <cell r="G71" t="str">
            <v>menit</v>
          </cell>
        </row>
        <row r="72">
          <cell r="C72" t="str">
            <v>- Lain-lain</v>
          </cell>
          <cell r="E72" t="str">
            <v>T2</v>
          </cell>
          <cell r="F72">
            <v>0.25</v>
          </cell>
          <cell r="G72" t="str">
            <v>menit</v>
          </cell>
        </row>
        <row r="73">
          <cell r="E73" t="str">
            <v>Ts1</v>
          </cell>
          <cell r="F73">
            <v>0.5</v>
          </cell>
          <cell r="G73" t="str">
            <v>menit</v>
          </cell>
        </row>
        <row r="74">
          <cell r="C74" t="str">
            <v>Kap. Prod. / jam =</v>
          </cell>
        </row>
        <row r="75">
          <cell r="C75" t="str">
            <v>V  x Fb x Fa x 60</v>
          </cell>
          <cell r="E75" t="str">
            <v>Q1</v>
          </cell>
          <cell r="F75">
            <v>44.82</v>
          </cell>
          <cell r="G75" t="str">
            <v>M3 / Jam</v>
          </cell>
        </row>
        <row r="76">
          <cell r="C76" t="str">
            <v>Ts1</v>
          </cell>
        </row>
        <row r="81">
          <cell r="C81" t="str">
            <v>DUMP TRUCK</v>
          </cell>
          <cell r="E81" t="str">
            <v>(E08)</v>
          </cell>
        </row>
        <row r="82">
          <cell r="C82" t="str">
            <v>Kapasitas bak</v>
          </cell>
          <cell r="E82" t="str">
            <v>V</v>
          </cell>
          <cell r="F82">
            <v>4</v>
          </cell>
          <cell r="G82" t="str">
            <v>M3</v>
          </cell>
        </row>
        <row r="83">
          <cell r="C83" t="str">
            <v>Faktor  efisiensi alat</v>
          </cell>
          <cell r="E83" t="str">
            <v>Fa</v>
          </cell>
          <cell r="F83">
            <v>0.83</v>
          </cell>
          <cell r="G83" t="str">
            <v>`</v>
          </cell>
        </row>
        <row r="84">
          <cell r="C84" t="str">
            <v>Kecepatan rata-rata bermuatan</v>
          </cell>
          <cell r="E84" t="str">
            <v>v1</v>
          </cell>
          <cell r="F84">
            <v>40</v>
          </cell>
          <cell r="G84" t="str">
            <v>KM/Jam</v>
          </cell>
        </row>
        <row r="85">
          <cell r="C85" t="str">
            <v>Kecepatan rata-rata kosong</v>
          </cell>
          <cell r="E85" t="str">
            <v>v2</v>
          </cell>
          <cell r="F85">
            <v>60</v>
          </cell>
          <cell r="G85" t="str">
            <v>KM/Jam</v>
          </cell>
        </row>
        <row r="86">
          <cell r="C86" t="str">
            <v>Waktu  siklus</v>
          </cell>
          <cell r="E86" t="str">
            <v>Ts2</v>
          </cell>
        </row>
        <row r="87">
          <cell r="C87" t="str">
            <v>- Waktu tempuh isi  =  (L/v1) x 60</v>
          </cell>
          <cell r="E87" t="str">
            <v>T1</v>
          </cell>
          <cell r="F87">
            <v>45</v>
          </cell>
          <cell r="G87" t="str">
            <v>menit</v>
          </cell>
        </row>
        <row r="88">
          <cell r="C88" t="str">
            <v>- Waktu tempuh kosong  =  (L/v2) x 60</v>
          </cell>
          <cell r="E88" t="str">
            <v>T2</v>
          </cell>
          <cell r="F88">
            <v>30</v>
          </cell>
          <cell r="G88" t="str">
            <v>menit</v>
          </cell>
        </row>
        <row r="89">
          <cell r="C89" t="str">
            <v>- Muat   =  (V/Q1) x 60</v>
          </cell>
          <cell r="E89" t="str">
            <v>T3</v>
          </cell>
          <cell r="F89">
            <v>5.3548</v>
          </cell>
          <cell r="G89" t="str">
            <v>menit</v>
          </cell>
        </row>
        <row r="90">
          <cell r="C90" t="str">
            <v>- Lain-lain</v>
          </cell>
          <cell r="E90" t="str">
            <v>T4</v>
          </cell>
          <cell r="F90">
            <v>1</v>
          </cell>
          <cell r="G90" t="str">
            <v>menit</v>
          </cell>
        </row>
        <row r="91">
          <cell r="E91" t="str">
            <v>Ts2</v>
          </cell>
          <cell r="F91">
            <v>81.354799999999997</v>
          </cell>
          <cell r="G91" t="str">
            <v>menit</v>
          </cell>
        </row>
        <row r="93">
          <cell r="H93" t="str">
            <v xml:space="preserve">Bersambung  </v>
          </cell>
        </row>
        <row r="94">
          <cell r="A94" t="str">
            <v>ANALISA HARGA DASAR SATUAN BAHAN</v>
          </cell>
        </row>
        <row r="96">
          <cell r="A96" t="str">
            <v>Jenis</v>
          </cell>
          <cell r="B96" t="str">
            <v>:</v>
          </cell>
          <cell r="C96" t="str">
            <v>M01 -  Pasir</v>
          </cell>
        </row>
        <row r="97">
          <cell r="A97" t="str">
            <v>Lokasi</v>
          </cell>
          <cell r="B97" t="str">
            <v>:</v>
          </cell>
          <cell r="C97" t="str">
            <v>Quarry</v>
          </cell>
        </row>
        <row r="98">
          <cell r="A98" t="str">
            <v>Tujuan</v>
          </cell>
          <cell r="B98" t="str">
            <v>:</v>
          </cell>
          <cell r="C98" t="str">
            <v>Base Camp / Lokasi Pekerjaan</v>
          </cell>
        </row>
        <row r="100">
          <cell r="H100" t="str">
            <v xml:space="preserve">Lanjutan  </v>
          </cell>
        </row>
        <row r="101">
          <cell r="H101" t="str">
            <v>HARGA</v>
          </cell>
        </row>
        <row r="102">
          <cell r="A102" t="str">
            <v>No.</v>
          </cell>
          <cell r="B102" t="str">
            <v>URAIAN</v>
          </cell>
          <cell r="E102" t="str">
            <v>KODE</v>
          </cell>
          <cell r="F102" t="str">
            <v>KOEF.</v>
          </cell>
          <cell r="G102" t="str">
            <v>SATUAN</v>
          </cell>
          <cell r="H102" t="str">
            <v>SATUAN</v>
          </cell>
        </row>
        <row r="103">
          <cell r="H103" t="str">
            <v>(Rp.)</v>
          </cell>
        </row>
        <row r="105">
          <cell r="C105" t="str">
            <v>Kapasitas Produksi / Jam   =</v>
          </cell>
        </row>
        <row r="106">
          <cell r="C106" t="str">
            <v>V x Fa x 60</v>
          </cell>
          <cell r="E106" t="str">
            <v>Q2</v>
          </cell>
          <cell r="F106">
            <v>2.4485000000000001</v>
          </cell>
          <cell r="G106" t="str">
            <v>M3 / Jam</v>
          </cell>
        </row>
        <row r="107">
          <cell r="C107" t="str">
            <v>Ts2</v>
          </cell>
        </row>
        <row r="109">
          <cell r="C109" t="str">
            <v>Biaya Dump Truck / M3  =  (1 : Q2) x RpE08</v>
          </cell>
          <cell r="E109" t="str">
            <v>Rp1</v>
          </cell>
          <cell r="F109">
            <v>33599.317900000002</v>
          </cell>
          <cell r="G109" t="str">
            <v>Rupiah</v>
          </cell>
        </row>
        <row r="112">
          <cell r="A112" t="str">
            <v>IV.</v>
          </cell>
          <cell r="C112" t="str">
            <v>HARGA SATUAN DASAR BAHAN</v>
          </cell>
        </row>
        <row r="113">
          <cell r="C113" t="str">
            <v>DI LOKASI BASE CAMP</v>
          </cell>
        </row>
        <row r="115">
          <cell r="C115" t="str">
            <v>Harga Satuan Dasar Pasir   =</v>
          </cell>
        </row>
        <row r="117">
          <cell r="C117" t="str">
            <v>(  RpM01  +  Rp  )</v>
          </cell>
          <cell r="E117" t="str">
            <v>M01</v>
          </cell>
          <cell r="F117">
            <v>48599.317900000002</v>
          </cell>
          <cell r="G117" t="str">
            <v>Rupiah</v>
          </cell>
        </row>
        <row r="119">
          <cell r="C119" t="str">
            <v>Dibulatkan   :</v>
          </cell>
          <cell r="E119" t="str">
            <v>M01</v>
          </cell>
          <cell r="F119">
            <v>48500</v>
          </cell>
          <cell r="G119" t="str">
            <v>Rupiah</v>
          </cell>
        </row>
        <row r="149">
          <cell r="A149" t="str">
            <v>ANALISA HARGA DASAR SATUAN BAHAN</v>
          </cell>
        </row>
        <row r="151">
          <cell r="A151" t="str">
            <v>Jenis</v>
          </cell>
          <cell r="B151" t="str">
            <v>:</v>
          </cell>
          <cell r="C151" t="str">
            <v>M06  -  Batu Belah</v>
          </cell>
        </row>
        <row r="152">
          <cell r="A152" t="str">
            <v>Lokasi</v>
          </cell>
          <cell r="B152" t="str">
            <v>:</v>
          </cell>
          <cell r="C152" t="str">
            <v>Quarry</v>
          </cell>
        </row>
        <row r="153">
          <cell r="A153" t="str">
            <v>Tujuan</v>
          </cell>
          <cell r="B153" t="str">
            <v>:</v>
          </cell>
          <cell r="C153" t="str">
            <v>Lokasi Pekerjaan</v>
          </cell>
        </row>
        <row r="155">
          <cell r="H155" t="str">
            <v>HARGA</v>
          </cell>
        </row>
        <row r="156">
          <cell r="A156" t="str">
            <v>No.</v>
          </cell>
          <cell r="B156" t="str">
            <v>URAIAN</v>
          </cell>
          <cell r="E156" t="str">
            <v>KODE</v>
          </cell>
          <cell r="F156" t="str">
            <v>KOEF.</v>
          </cell>
          <cell r="G156" t="str">
            <v>SATUAN</v>
          </cell>
          <cell r="H156" t="str">
            <v>SATUAN</v>
          </cell>
        </row>
        <row r="157">
          <cell r="H157" t="str">
            <v>(Rp.)</v>
          </cell>
        </row>
        <row r="159">
          <cell r="A159" t="str">
            <v>I.</v>
          </cell>
          <cell r="C159" t="str">
            <v>ASUMSI</v>
          </cell>
        </row>
        <row r="160">
          <cell r="A160">
            <v>1</v>
          </cell>
          <cell r="C160" t="str">
            <v>Menggunakan alat berat</v>
          </cell>
        </row>
        <row r="161">
          <cell r="A161">
            <v>2</v>
          </cell>
          <cell r="C161" t="str">
            <v>Kondisi Jalan   :  sedang / baik</v>
          </cell>
        </row>
        <row r="162">
          <cell r="A162">
            <v>3</v>
          </cell>
          <cell r="C162" t="str">
            <v>Jarak Quarry ke Lokasi Pekerjaan</v>
          </cell>
          <cell r="E162" t="str">
            <v>L</v>
          </cell>
          <cell r="F162">
            <v>25</v>
          </cell>
          <cell r="G162" t="str">
            <v>Km</v>
          </cell>
        </row>
        <row r="163">
          <cell r="A163">
            <v>4</v>
          </cell>
          <cell r="C163" t="str">
            <v>Harga satuan batu kali di Quarry</v>
          </cell>
          <cell r="E163" t="str">
            <v>RpM02</v>
          </cell>
          <cell r="F163">
            <v>1</v>
          </cell>
          <cell r="G163" t="str">
            <v>M3</v>
          </cell>
          <cell r="H163">
            <v>25000</v>
          </cell>
        </row>
        <row r="164">
          <cell r="A164">
            <v>6</v>
          </cell>
          <cell r="C164" t="str">
            <v>Harga Satuan Dasar Dump Truck</v>
          </cell>
          <cell r="E164" t="str">
            <v>RpE08</v>
          </cell>
          <cell r="F164">
            <v>1</v>
          </cell>
          <cell r="G164" t="str">
            <v>Jam</v>
          </cell>
          <cell r="H164">
            <v>82267.929999999993</v>
          </cell>
        </row>
        <row r="167">
          <cell r="A167" t="str">
            <v>II.</v>
          </cell>
          <cell r="C167" t="str">
            <v>URUTAN KERJA</v>
          </cell>
        </row>
        <row r="169">
          <cell r="A169">
            <v>1</v>
          </cell>
          <cell r="C169" t="str">
            <v>Excavator sekaligus memuat batu kali</v>
          </cell>
        </row>
        <row r="170">
          <cell r="C170" t="str">
            <v>hasil galian ke dalam Dump Truck</v>
          </cell>
        </row>
        <row r="171">
          <cell r="A171">
            <v>2</v>
          </cell>
          <cell r="C171" t="str">
            <v>Dump Truck mengangkut batu kali ke</v>
          </cell>
        </row>
        <row r="172">
          <cell r="C172" t="str">
            <v>lokasi pekerjaan</v>
          </cell>
        </row>
        <row r="174">
          <cell r="A174" t="str">
            <v>III.</v>
          </cell>
          <cell r="C174" t="str">
            <v>PERHITUNGAN</v>
          </cell>
        </row>
        <row r="176">
          <cell r="C176" t="str">
            <v>EXCAVATOR</v>
          </cell>
          <cell r="E176" t="str">
            <v>(E10)</v>
          </cell>
        </row>
        <row r="177">
          <cell r="C177" t="str">
            <v>Kapasitas Bucket</v>
          </cell>
          <cell r="E177" t="str">
            <v>V</v>
          </cell>
          <cell r="F177">
            <v>0.5</v>
          </cell>
          <cell r="G177" t="str">
            <v>M3</v>
          </cell>
        </row>
        <row r="178">
          <cell r="C178" t="str">
            <v>Faktor Bucket</v>
          </cell>
          <cell r="E178" t="str">
            <v>Fb</v>
          </cell>
          <cell r="F178">
            <v>0.9</v>
          </cell>
          <cell r="G178" t="str">
            <v>-</v>
          </cell>
        </row>
        <row r="179">
          <cell r="C179" t="str">
            <v>Faktor  Efisiensi alat</v>
          </cell>
          <cell r="E179" t="str">
            <v>Fa</v>
          </cell>
          <cell r="F179">
            <v>0.83</v>
          </cell>
          <cell r="G179" t="str">
            <v>-</v>
          </cell>
        </row>
        <row r="180">
          <cell r="C180" t="str">
            <v>Waktu siklus</v>
          </cell>
          <cell r="E180" t="str">
            <v>Ts1</v>
          </cell>
        </row>
        <row r="181">
          <cell r="C181" t="str">
            <v>- Menggali / memuat</v>
          </cell>
          <cell r="E181" t="str">
            <v>T1</v>
          </cell>
          <cell r="F181">
            <v>0.45</v>
          </cell>
          <cell r="G181" t="str">
            <v>menit</v>
          </cell>
        </row>
        <row r="182">
          <cell r="C182" t="str">
            <v>- Lain-lain</v>
          </cell>
          <cell r="E182" t="str">
            <v>T2</v>
          </cell>
          <cell r="F182">
            <v>0.25</v>
          </cell>
          <cell r="G182" t="str">
            <v>menit</v>
          </cell>
        </row>
        <row r="183">
          <cell r="E183" t="str">
            <v>Ts1</v>
          </cell>
          <cell r="F183">
            <v>0.7</v>
          </cell>
          <cell r="G183" t="str">
            <v>menit</v>
          </cell>
        </row>
        <row r="184">
          <cell r="C184" t="str">
            <v>Kap. Prod. / jam =</v>
          </cell>
        </row>
        <row r="185">
          <cell r="C185" t="str">
            <v>V  x Fb x Fa x 60</v>
          </cell>
          <cell r="E185" t="str">
            <v>Q1</v>
          </cell>
          <cell r="F185">
            <v>32.014299999999999</v>
          </cell>
          <cell r="G185" t="str">
            <v>M3 / Jam</v>
          </cell>
        </row>
        <row r="186">
          <cell r="C186" t="str">
            <v>Ts1</v>
          </cell>
        </row>
        <row r="191">
          <cell r="C191" t="str">
            <v>DUMP TRUCK</v>
          </cell>
          <cell r="E191" t="str">
            <v>(E08)</v>
          </cell>
        </row>
        <row r="192">
          <cell r="C192" t="str">
            <v>Kapasitas bak</v>
          </cell>
          <cell r="E192" t="str">
            <v>V</v>
          </cell>
          <cell r="F192">
            <v>4</v>
          </cell>
          <cell r="G192" t="str">
            <v>M3</v>
          </cell>
        </row>
        <row r="193">
          <cell r="C193" t="str">
            <v>Faktor  efisiensi alat</v>
          </cell>
          <cell r="E193" t="str">
            <v>Fa</v>
          </cell>
          <cell r="F193">
            <v>0.83</v>
          </cell>
          <cell r="G193" t="str">
            <v>-</v>
          </cell>
        </row>
        <row r="194">
          <cell r="C194" t="str">
            <v>Kecepatan rata-rata bermuatan</v>
          </cell>
          <cell r="E194" t="str">
            <v>v1</v>
          </cell>
          <cell r="F194">
            <v>40</v>
          </cell>
          <cell r="G194" t="str">
            <v>KM/Jam</v>
          </cell>
        </row>
        <row r="195">
          <cell r="C195" t="str">
            <v>Kecepatan rata-rata kosong</v>
          </cell>
          <cell r="E195" t="str">
            <v>v2</v>
          </cell>
          <cell r="F195">
            <v>60</v>
          </cell>
          <cell r="G195" t="str">
            <v>KM/Jam</v>
          </cell>
        </row>
        <row r="196">
          <cell r="C196" t="str">
            <v>Waktu  siklus</v>
          </cell>
          <cell r="E196" t="str">
            <v>Ts2</v>
          </cell>
        </row>
        <row r="197">
          <cell r="C197" t="str">
            <v>- Waktu tempuh isi  =  (L/v1) x 60</v>
          </cell>
          <cell r="E197" t="str">
            <v>T1</v>
          </cell>
          <cell r="F197">
            <v>37.5</v>
          </cell>
          <cell r="G197" t="str">
            <v>menit</v>
          </cell>
        </row>
        <row r="198">
          <cell r="C198" t="str">
            <v>- Waktu tempuh kosong  =  (L/v2) x 60</v>
          </cell>
          <cell r="E198" t="str">
            <v>T2</v>
          </cell>
          <cell r="F198">
            <v>25</v>
          </cell>
          <cell r="G198" t="str">
            <v>menit</v>
          </cell>
        </row>
        <row r="199">
          <cell r="C199" t="str">
            <v>- Muat   =  (V/Q1) x 60</v>
          </cell>
          <cell r="E199" t="str">
            <v>T3</v>
          </cell>
          <cell r="F199">
            <v>7.4965999999999999</v>
          </cell>
          <cell r="G199" t="str">
            <v>menit</v>
          </cell>
        </row>
        <row r="200">
          <cell r="C200" t="str">
            <v>- Lain-lain</v>
          </cell>
          <cell r="E200" t="str">
            <v>T4</v>
          </cell>
          <cell r="F200">
            <v>1</v>
          </cell>
          <cell r="G200" t="str">
            <v>menit</v>
          </cell>
        </row>
        <row r="201">
          <cell r="E201" t="str">
            <v>Ts2</v>
          </cell>
          <cell r="F201">
            <v>70.996600000000001</v>
          </cell>
          <cell r="G201" t="str">
            <v>menit</v>
          </cell>
        </row>
        <row r="203">
          <cell r="H203" t="str">
            <v xml:space="preserve">Bersambung  </v>
          </cell>
        </row>
        <row r="204">
          <cell r="A204" t="str">
            <v>ANALISA HARGA DASAR SATUAN BAHAN</v>
          </cell>
        </row>
        <row r="206">
          <cell r="A206" t="str">
            <v>Jenis</v>
          </cell>
          <cell r="B206" t="str">
            <v>:</v>
          </cell>
          <cell r="C206" t="str">
            <v>M06  -  Batu Belah</v>
          </cell>
        </row>
        <row r="207">
          <cell r="A207" t="str">
            <v>Lokasi</v>
          </cell>
          <cell r="B207" t="str">
            <v>:</v>
          </cell>
          <cell r="C207" t="str">
            <v>Quarry</v>
          </cell>
        </row>
        <row r="208">
          <cell r="A208" t="str">
            <v>Tujuan</v>
          </cell>
          <cell r="B208" t="str">
            <v>:</v>
          </cell>
          <cell r="C208" t="str">
            <v>Lokasi Pekerjaan</v>
          </cell>
        </row>
        <row r="210">
          <cell r="H210" t="str">
            <v xml:space="preserve">Lanjutan  </v>
          </cell>
        </row>
        <row r="211">
          <cell r="H211" t="str">
            <v>HARGA</v>
          </cell>
        </row>
        <row r="212">
          <cell r="A212" t="str">
            <v>No.</v>
          </cell>
          <cell r="B212" t="str">
            <v>URAIAN</v>
          </cell>
          <cell r="E212" t="str">
            <v>KODE</v>
          </cell>
          <cell r="F212" t="str">
            <v>KOEF.</v>
          </cell>
          <cell r="G212" t="str">
            <v>SATUAN</v>
          </cell>
          <cell r="H212" t="str">
            <v>SATUAN</v>
          </cell>
        </row>
        <row r="213">
          <cell r="H213" t="str">
            <v>(Rp.)</v>
          </cell>
        </row>
        <row r="215">
          <cell r="C215" t="str">
            <v>Kapasitas Produksi / Jam   =</v>
          </cell>
        </row>
        <row r="216">
          <cell r="C216" t="str">
            <v>V x Fa x 60</v>
          </cell>
          <cell r="E216" t="str">
            <v>Q2</v>
          </cell>
          <cell r="F216">
            <v>2.8058000000000001</v>
          </cell>
          <cell r="G216" t="str">
            <v>M3 / Jam</v>
          </cell>
        </row>
        <row r="217">
          <cell r="C217" t="str">
            <v>Ts2</v>
          </cell>
        </row>
        <row r="219">
          <cell r="C219" t="str">
            <v>Biaya Dump Truck / M3  =  (1 : Q2) x RpE08</v>
          </cell>
          <cell r="E219" t="str">
            <v>Rp1</v>
          </cell>
          <cell r="F219">
            <v>29320.6679</v>
          </cell>
          <cell r="G219" t="str">
            <v>Rupiah</v>
          </cell>
        </row>
        <row r="222">
          <cell r="A222" t="str">
            <v>IV.</v>
          </cell>
          <cell r="C222" t="str">
            <v>HARGA SATUAN DASAR BAHAN</v>
          </cell>
        </row>
        <row r="223">
          <cell r="C223" t="str">
            <v>DI LOKASI PEKERJAAN</v>
          </cell>
        </row>
        <row r="225">
          <cell r="C225" t="str">
            <v>Harga Satuan Dasar Batu kali   =</v>
          </cell>
        </row>
        <row r="227">
          <cell r="C227" t="str">
            <v>(  RpM02  +  Rp1 )</v>
          </cell>
          <cell r="E227" t="str">
            <v>M02</v>
          </cell>
          <cell r="F227">
            <v>54320.6679</v>
          </cell>
          <cell r="G227" t="str">
            <v>Rupiah</v>
          </cell>
        </row>
        <row r="229">
          <cell r="C229" t="str">
            <v>Dibulatkan   :</v>
          </cell>
          <cell r="E229" t="str">
            <v>M02</v>
          </cell>
          <cell r="F229">
            <v>54300</v>
          </cell>
          <cell r="G229" t="str">
            <v>Rupiah</v>
          </cell>
        </row>
        <row r="260">
          <cell r="A260" t="str">
            <v>ANALISA HARGA DASAR SATUAN BAHAN</v>
          </cell>
        </row>
        <row r="262">
          <cell r="A262" t="str">
            <v>Jenis</v>
          </cell>
          <cell r="B262" t="str">
            <v>:</v>
          </cell>
          <cell r="C262" t="str">
            <v>M03  -  Agregate Kasar, untuk Base.</v>
          </cell>
        </row>
        <row r="263">
          <cell r="A263" t="str">
            <v>Lokasi</v>
          </cell>
          <cell r="B263" t="str">
            <v>:</v>
          </cell>
          <cell r="C263" t="str">
            <v>Quarry</v>
          </cell>
        </row>
        <row r="264">
          <cell r="A264" t="str">
            <v>Tujuan</v>
          </cell>
          <cell r="B264" t="str">
            <v>:</v>
          </cell>
          <cell r="C264" t="str">
            <v>Base Camp.</v>
          </cell>
        </row>
        <row r="266">
          <cell r="H266" t="str">
            <v>HARGA</v>
          </cell>
        </row>
        <row r="267">
          <cell r="A267" t="str">
            <v>No.</v>
          </cell>
          <cell r="B267" t="str">
            <v>URAIAN</v>
          </cell>
          <cell r="E267" t="str">
            <v>KODE</v>
          </cell>
          <cell r="F267" t="str">
            <v>KOEF.</v>
          </cell>
          <cell r="G267" t="str">
            <v>SATUAN</v>
          </cell>
          <cell r="H267" t="str">
            <v>SATUAN</v>
          </cell>
        </row>
        <row r="268">
          <cell r="H268" t="str">
            <v>(Rp.)</v>
          </cell>
        </row>
        <row r="270">
          <cell r="A270" t="str">
            <v>I.</v>
          </cell>
          <cell r="C270" t="str">
            <v>ASUMSI</v>
          </cell>
        </row>
        <row r="271">
          <cell r="A271">
            <v>1</v>
          </cell>
          <cell r="C271" t="str">
            <v>Menggunakan alat berat</v>
          </cell>
        </row>
        <row r="272">
          <cell r="A272">
            <v>2</v>
          </cell>
          <cell r="C272" t="str">
            <v>Kondisi Jalan   :  sedang / baik</v>
          </cell>
        </row>
        <row r="273">
          <cell r="A273">
            <v>3</v>
          </cell>
          <cell r="C273" t="str">
            <v>Jarak Quarry ke Base Camp.</v>
          </cell>
          <cell r="E273" t="str">
            <v>L</v>
          </cell>
          <cell r="F273">
            <v>0</v>
          </cell>
          <cell r="G273" t="str">
            <v>Km</v>
          </cell>
        </row>
        <row r="274">
          <cell r="A274">
            <v>4</v>
          </cell>
          <cell r="C274" t="str">
            <v>Harga satuan Agregate di Quarry</v>
          </cell>
          <cell r="E274" t="str">
            <v>RpM03</v>
          </cell>
          <cell r="F274">
            <v>1</v>
          </cell>
          <cell r="G274" t="str">
            <v>M3</v>
          </cell>
          <cell r="H274">
            <v>0</v>
          </cell>
        </row>
        <row r="275">
          <cell r="A275">
            <v>5</v>
          </cell>
          <cell r="C275" t="str">
            <v>Harga Satuan Dasar Dump Truck</v>
          </cell>
          <cell r="E275" t="str">
            <v>RpE08</v>
          </cell>
          <cell r="F275">
            <v>1</v>
          </cell>
          <cell r="G275" t="str">
            <v>Jam</v>
          </cell>
          <cell r="H275">
            <v>82267.929999999993</v>
          </cell>
        </row>
        <row r="278">
          <cell r="A278" t="str">
            <v>II.</v>
          </cell>
          <cell r="C278" t="str">
            <v>URUTAN KERJA</v>
          </cell>
        </row>
        <row r="280">
          <cell r="A280">
            <v>1</v>
          </cell>
          <cell r="C280" t="str">
            <v>Excavator sekaligus memuat Agregate</v>
          </cell>
        </row>
        <row r="281">
          <cell r="C281" t="str">
            <v>ke dalam Dump Truck</v>
          </cell>
        </row>
        <row r="282">
          <cell r="A282">
            <v>2</v>
          </cell>
          <cell r="C282" t="str">
            <v>Dump Truck mengangkut Agregate</v>
          </cell>
        </row>
        <row r="283">
          <cell r="C283" t="str">
            <v>ke lokasi pekerjaan</v>
          </cell>
        </row>
        <row r="285">
          <cell r="A285" t="str">
            <v>III.</v>
          </cell>
          <cell r="C285" t="str">
            <v>PERHITUNGAN</v>
          </cell>
        </row>
        <row r="287">
          <cell r="C287" t="str">
            <v>EXCAVATOR</v>
          </cell>
          <cell r="E287" t="str">
            <v>(E10)</v>
          </cell>
        </row>
        <row r="288">
          <cell r="C288" t="str">
            <v>Kapasitas Bucket</v>
          </cell>
          <cell r="E288" t="str">
            <v>V</v>
          </cell>
          <cell r="F288">
            <v>0.5</v>
          </cell>
          <cell r="G288" t="str">
            <v>M3</v>
          </cell>
        </row>
        <row r="289">
          <cell r="C289" t="str">
            <v>Faktor Bucket</v>
          </cell>
          <cell r="E289" t="str">
            <v>Fb</v>
          </cell>
          <cell r="F289">
            <v>0.9</v>
          </cell>
          <cell r="G289" t="str">
            <v>-</v>
          </cell>
        </row>
        <row r="290">
          <cell r="C290" t="str">
            <v>Faktor  Efisiensi alat</v>
          </cell>
          <cell r="E290" t="str">
            <v>Fa</v>
          </cell>
          <cell r="F290">
            <v>0.83</v>
          </cell>
          <cell r="G290" t="str">
            <v>-</v>
          </cell>
        </row>
        <row r="291">
          <cell r="C291" t="str">
            <v>Waktu siklus</v>
          </cell>
          <cell r="E291" t="str">
            <v>Ts1</v>
          </cell>
        </row>
        <row r="292">
          <cell r="C292" t="str">
            <v>- Menggali / memuat</v>
          </cell>
          <cell r="E292" t="str">
            <v>T1</v>
          </cell>
          <cell r="F292">
            <v>0.45</v>
          </cell>
          <cell r="G292" t="str">
            <v>menit</v>
          </cell>
        </row>
        <row r="293">
          <cell r="C293" t="str">
            <v>- Lain-lain</v>
          </cell>
          <cell r="E293" t="str">
            <v>T2</v>
          </cell>
          <cell r="F293">
            <v>0.25</v>
          </cell>
          <cell r="G293" t="str">
            <v>menit</v>
          </cell>
        </row>
        <row r="294">
          <cell r="E294" t="str">
            <v>Ts1</v>
          </cell>
          <cell r="F294">
            <v>0.7</v>
          </cell>
          <cell r="G294" t="str">
            <v>menit</v>
          </cell>
        </row>
        <row r="295">
          <cell r="C295" t="str">
            <v>Kap. Prod. / jam =</v>
          </cell>
        </row>
        <row r="296">
          <cell r="C296" t="str">
            <v>V  x Fb x Fa x 60</v>
          </cell>
          <cell r="E296" t="str">
            <v>Q1</v>
          </cell>
          <cell r="F296">
            <v>32.014299999999999</v>
          </cell>
          <cell r="G296" t="str">
            <v>M3 / Jam</v>
          </cell>
        </row>
        <row r="297">
          <cell r="C297" t="str">
            <v>Ts1</v>
          </cell>
        </row>
        <row r="302">
          <cell r="C302" t="str">
            <v>DUMP TRUCK</v>
          </cell>
          <cell r="E302" t="str">
            <v>(E08)</v>
          </cell>
        </row>
        <row r="303">
          <cell r="C303" t="str">
            <v>Kapasitas bak</v>
          </cell>
          <cell r="E303" t="str">
            <v>V</v>
          </cell>
          <cell r="F303">
            <v>4</v>
          </cell>
          <cell r="G303" t="str">
            <v>M3</v>
          </cell>
        </row>
        <row r="304">
          <cell r="C304" t="str">
            <v>Faktor  efisiensi alat</v>
          </cell>
          <cell r="E304" t="str">
            <v>Fa</v>
          </cell>
          <cell r="F304">
            <v>0.83</v>
          </cell>
          <cell r="G304" t="str">
            <v>-</v>
          </cell>
        </row>
        <row r="305">
          <cell r="C305" t="str">
            <v>Kecepatan rata-rata bermuatan</v>
          </cell>
          <cell r="E305" t="str">
            <v>v1</v>
          </cell>
          <cell r="F305">
            <v>40</v>
          </cell>
          <cell r="G305" t="str">
            <v>KM/Jam</v>
          </cell>
        </row>
        <row r="306">
          <cell r="C306" t="str">
            <v>Kecepatan rata-rata kosong</v>
          </cell>
          <cell r="E306" t="str">
            <v>v2</v>
          </cell>
          <cell r="F306">
            <v>60</v>
          </cell>
          <cell r="G306" t="str">
            <v>KM/Jam</v>
          </cell>
        </row>
        <row r="307">
          <cell r="C307" t="str">
            <v>Waktu  siklus</v>
          </cell>
          <cell r="E307" t="str">
            <v>Ts2</v>
          </cell>
        </row>
        <row r="308">
          <cell r="C308" t="str">
            <v>- Waktu tempuh isi  =  (L/v1) x 60</v>
          </cell>
          <cell r="E308" t="str">
            <v>T1</v>
          </cell>
          <cell r="F308">
            <v>0</v>
          </cell>
          <cell r="G308" t="str">
            <v>menit</v>
          </cell>
        </row>
        <row r="309">
          <cell r="C309" t="str">
            <v>- Waktu tempuh kosong  =  (L/v2) x 60</v>
          </cell>
          <cell r="E309" t="str">
            <v>T2</v>
          </cell>
          <cell r="F309">
            <v>0</v>
          </cell>
          <cell r="G309" t="str">
            <v>menit</v>
          </cell>
        </row>
        <row r="310">
          <cell r="C310" t="str">
            <v>- Muat   =  (V/Q1) x 60</v>
          </cell>
          <cell r="E310" t="str">
            <v>T3</v>
          </cell>
          <cell r="F310">
            <v>7.4965999999999999</v>
          </cell>
          <cell r="G310" t="str">
            <v>menit</v>
          </cell>
        </row>
        <row r="311">
          <cell r="C311" t="str">
            <v>- Lain-lain</v>
          </cell>
          <cell r="E311" t="str">
            <v>T4</v>
          </cell>
          <cell r="F311">
            <v>1</v>
          </cell>
          <cell r="G311" t="str">
            <v>menit</v>
          </cell>
        </row>
        <row r="312">
          <cell r="E312" t="str">
            <v>Ts2</v>
          </cell>
          <cell r="F312">
            <v>8.4966000000000008</v>
          </cell>
          <cell r="G312" t="str">
            <v>menit</v>
          </cell>
        </row>
        <row r="314">
          <cell r="H314" t="str">
            <v xml:space="preserve">Bersambung  </v>
          </cell>
        </row>
        <row r="315">
          <cell r="A315" t="str">
            <v>ANALISA HARGA DASAR SATUAN BAHAN</v>
          </cell>
        </row>
        <row r="317">
          <cell r="A317" t="str">
            <v>Jenis</v>
          </cell>
          <cell r="B317" t="str">
            <v>:</v>
          </cell>
          <cell r="C317" t="str">
            <v>M03  -  Agregate Kasar, untuk Base.</v>
          </cell>
        </row>
        <row r="318">
          <cell r="A318" t="str">
            <v>Lokasi</v>
          </cell>
          <cell r="B318" t="str">
            <v>:</v>
          </cell>
          <cell r="C318" t="str">
            <v>Quarry</v>
          </cell>
        </row>
        <row r="319">
          <cell r="A319" t="str">
            <v>Tujuan</v>
          </cell>
          <cell r="B319" t="str">
            <v>:</v>
          </cell>
          <cell r="C319" t="str">
            <v>Base Camp.</v>
          </cell>
        </row>
        <row r="321">
          <cell r="H321" t="str">
            <v xml:space="preserve">Lanjutan  </v>
          </cell>
        </row>
        <row r="322">
          <cell r="H322" t="str">
            <v>HARGA</v>
          </cell>
        </row>
        <row r="323">
          <cell r="A323" t="str">
            <v>No.</v>
          </cell>
          <cell r="B323" t="str">
            <v>URAIAN</v>
          </cell>
          <cell r="E323" t="str">
            <v>KODE</v>
          </cell>
          <cell r="F323" t="str">
            <v>KOEF.</v>
          </cell>
          <cell r="G323" t="str">
            <v>SATUAN</v>
          </cell>
          <cell r="H323" t="str">
            <v>SATUAN</v>
          </cell>
        </row>
        <row r="324">
          <cell r="H324" t="str">
            <v>(Rp.)</v>
          </cell>
        </row>
        <row r="326">
          <cell r="C326" t="str">
            <v>Kapasitas Produksi / Jam   =</v>
          </cell>
        </row>
        <row r="327">
          <cell r="C327" t="str">
            <v>V x Fa x 60</v>
          </cell>
          <cell r="E327" t="str">
            <v>Q2</v>
          </cell>
          <cell r="F327">
            <v>23.444700000000001</v>
          </cell>
          <cell r="G327" t="str">
            <v>M3 / Jam</v>
          </cell>
        </row>
        <row r="328">
          <cell r="C328" t="str">
            <v>Ts2</v>
          </cell>
        </row>
        <row r="330">
          <cell r="C330" t="str">
            <v>Biaya Dump Truck / M3  =  (1 : Q2) x RpE08</v>
          </cell>
          <cell r="E330" t="str">
            <v>Rp1</v>
          </cell>
          <cell r="F330">
            <v>3509.0203999999999</v>
          </cell>
          <cell r="G330" t="str">
            <v>Rupiah</v>
          </cell>
        </row>
        <row r="333">
          <cell r="A333" t="str">
            <v>IV.</v>
          </cell>
          <cell r="C333" t="str">
            <v>HARGA SATUAN DASAR BAHAN</v>
          </cell>
        </row>
        <row r="334">
          <cell r="C334" t="str">
            <v>DI LOKASI PEKERJAAN</v>
          </cell>
        </row>
        <row r="336">
          <cell r="C336" t="str">
            <v>Harga Satuan Dasar  Agregate  =</v>
          </cell>
        </row>
        <row r="338">
          <cell r="C338" t="str">
            <v>(  RpM03  +  Rp1    )</v>
          </cell>
          <cell r="E338" t="str">
            <v>M03</v>
          </cell>
          <cell r="F338">
            <v>3509.0203999999999</v>
          </cell>
          <cell r="G338" t="str">
            <v>Rupiah</v>
          </cell>
        </row>
        <row r="340">
          <cell r="C340" t="str">
            <v>Dibulatkan   :</v>
          </cell>
          <cell r="E340" t="str">
            <v>M03</v>
          </cell>
          <cell r="F340">
            <v>3500</v>
          </cell>
          <cell r="G340" t="str">
            <v>Rupiah</v>
          </cell>
        </row>
        <row r="371">
          <cell r="A371" t="str">
            <v>ANALISA HARGA DASAR SATUAN BAHAN</v>
          </cell>
        </row>
        <row r="373">
          <cell r="A373" t="str">
            <v>Jenis</v>
          </cell>
          <cell r="B373" t="str">
            <v>:</v>
          </cell>
          <cell r="C373" t="str">
            <v>M03a  -  Agregate Kasar, untuk Lapen</v>
          </cell>
        </row>
        <row r="374">
          <cell r="A374" t="str">
            <v>Lokasi</v>
          </cell>
          <cell r="B374" t="str">
            <v>:</v>
          </cell>
          <cell r="C374" t="str">
            <v>Quarry</v>
          </cell>
        </row>
        <row r="375">
          <cell r="A375" t="str">
            <v>Tujuan</v>
          </cell>
          <cell r="B375" t="str">
            <v>:</v>
          </cell>
          <cell r="C375" t="str">
            <v>Base Camp.</v>
          </cell>
        </row>
        <row r="377">
          <cell r="H377" t="str">
            <v>HARGA</v>
          </cell>
        </row>
        <row r="378">
          <cell r="A378" t="str">
            <v>No.</v>
          </cell>
          <cell r="B378" t="str">
            <v>URAIAN</v>
          </cell>
          <cell r="E378" t="str">
            <v>KODE</v>
          </cell>
          <cell r="F378" t="str">
            <v>KOEF.</v>
          </cell>
          <cell r="G378" t="str">
            <v>SATUAN</v>
          </cell>
          <cell r="H378" t="str">
            <v>SATUAN</v>
          </cell>
        </row>
        <row r="379">
          <cell r="H379" t="str">
            <v>(Rp.)</v>
          </cell>
        </row>
        <row r="381">
          <cell r="A381" t="str">
            <v>I.</v>
          </cell>
          <cell r="C381" t="str">
            <v>ASUMSI</v>
          </cell>
        </row>
        <row r="382">
          <cell r="A382">
            <v>1</v>
          </cell>
          <cell r="C382" t="str">
            <v>Menggunakan alat berat</v>
          </cell>
        </row>
        <row r="383">
          <cell r="A383">
            <v>2</v>
          </cell>
          <cell r="C383" t="str">
            <v>Kondisi Jalan   :  sedang / baik</v>
          </cell>
        </row>
        <row r="384">
          <cell r="A384">
            <v>3</v>
          </cell>
          <cell r="C384" t="str">
            <v>Jarak Quarry ke Base Camp.</v>
          </cell>
          <cell r="E384" t="str">
            <v>L</v>
          </cell>
          <cell r="F384">
            <v>50</v>
          </cell>
          <cell r="G384" t="str">
            <v>Km</v>
          </cell>
        </row>
        <row r="385">
          <cell r="A385">
            <v>4</v>
          </cell>
          <cell r="C385" t="str">
            <v>Harga satuan Agregate di Quarry</v>
          </cell>
          <cell r="E385" t="str">
            <v>RpM03a</v>
          </cell>
          <cell r="F385">
            <v>1</v>
          </cell>
          <cell r="G385" t="str">
            <v>M3</v>
          </cell>
          <cell r="H385">
            <v>65000</v>
          </cell>
        </row>
        <row r="386">
          <cell r="A386">
            <v>5</v>
          </cell>
          <cell r="C386" t="str">
            <v>Harga Satuan Dasar Dump Truck</v>
          </cell>
          <cell r="E386" t="str">
            <v>RpE08</v>
          </cell>
          <cell r="F386">
            <v>1</v>
          </cell>
          <cell r="G386" t="str">
            <v>Jam</v>
          </cell>
          <cell r="H386">
            <v>82267.929999999993</v>
          </cell>
        </row>
        <row r="389">
          <cell r="A389" t="str">
            <v>II.</v>
          </cell>
          <cell r="C389" t="str">
            <v>URUTAN KERJA</v>
          </cell>
        </row>
        <row r="391">
          <cell r="A391">
            <v>1</v>
          </cell>
          <cell r="C391" t="str">
            <v>Excavator sekaligus memuat Agregate</v>
          </cell>
        </row>
        <row r="392">
          <cell r="C392" t="str">
            <v>ke dalam Dump Truck</v>
          </cell>
        </row>
        <row r="393">
          <cell r="A393">
            <v>2</v>
          </cell>
          <cell r="C393" t="str">
            <v>Dump Truck mengangkut Agregate</v>
          </cell>
        </row>
        <row r="394">
          <cell r="C394" t="str">
            <v>ke lokasi pekerjaan</v>
          </cell>
        </row>
        <row r="396">
          <cell r="A396" t="str">
            <v>III.</v>
          </cell>
          <cell r="C396" t="str">
            <v>PERHITUNGAN</v>
          </cell>
        </row>
        <row r="398">
          <cell r="C398" t="str">
            <v>EXCAVATOR</v>
          </cell>
          <cell r="E398" t="str">
            <v>(E10)</v>
          </cell>
        </row>
        <row r="399">
          <cell r="C399" t="str">
            <v>Kapasitas Bucket</v>
          </cell>
          <cell r="E399" t="str">
            <v>V</v>
          </cell>
          <cell r="F399">
            <v>0.5</v>
          </cell>
          <cell r="G399" t="str">
            <v>M3</v>
          </cell>
        </row>
        <row r="400">
          <cell r="C400" t="str">
            <v>Faktor Bucket</v>
          </cell>
          <cell r="E400" t="str">
            <v>Fb</v>
          </cell>
          <cell r="F400">
            <v>0.9</v>
          </cell>
          <cell r="G400" t="str">
            <v>-</v>
          </cell>
        </row>
        <row r="401">
          <cell r="C401" t="str">
            <v>Faktor  Efisiensi alat</v>
          </cell>
          <cell r="E401" t="str">
            <v>Fa</v>
          </cell>
          <cell r="F401">
            <v>0.83</v>
          </cell>
          <cell r="G401" t="str">
            <v>-</v>
          </cell>
        </row>
        <row r="402">
          <cell r="C402" t="str">
            <v>Waktu siklus</v>
          </cell>
          <cell r="E402" t="str">
            <v>Ts1</v>
          </cell>
        </row>
        <row r="403">
          <cell r="C403" t="str">
            <v>- Menggali / memuat</v>
          </cell>
          <cell r="E403" t="str">
            <v>T1</v>
          </cell>
          <cell r="F403">
            <v>0.45</v>
          </cell>
          <cell r="G403" t="str">
            <v>menit</v>
          </cell>
        </row>
        <row r="404">
          <cell r="C404" t="str">
            <v>- Lain-lain</v>
          </cell>
          <cell r="E404" t="str">
            <v>T2</v>
          </cell>
          <cell r="F404">
            <v>0.25</v>
          </cell>
          <cell r="G404" t="str">
            <v>menit</v>
          </cell>
        </row>
        <row r="405">
          <cell r="E405" t="str">
            <v>Ts1</v>
          </cell>
          <cell r="F405">
            <v>0.7</v>
          </cell>
          <cell r="G405" t="str">
            <v>menit</v>
          </cell>
        </row>
        <row r="406">
          <cell r="C406" t="str">
            <v>Kap. Prod. / jam =</v>
          </cell>
        </row>
        <row r="407">
          <cell r="C407" t="str">
            <v>V  x Fb x Fa x 60</v>
          </cell>
          <cell r="E407" t="str">
            <v>Q1</v>
          </cell>
          <cell r="F407">
            <v>32.014299999999999</v>
          </cell>
          <cell r="G407" t="str">
            <v>M3 / Jam</v>
          </cell>
        </row>
        <row r="408">
          <cell r="C408" t="str">
            <v>Ts1</v>
          </cell>
        </row>
        <row r="413">
          <cell r="C413" t="str">
            <v>DUMP TRUCK</v>
          </cell>
          <cell r="E413" t="str">
            <v>(E08)</v>
          </cell>
        </row>
        <row r="414">
          <cell r="C414" t="str">
            <v>Kapasitas bak</v>
          </cell>
          <cell r="E414" t="str">
            <v>V</v>
          </cell>
          <cell r="F414">
            <v>4</v>
          </cell>
          <cell r="G414" t="str">
            <v>M3</v>
          </cell>
        </row>
        <row r="415">
          <cell r="C415" t="str">
            <v>Faktor  efisiensi alat</v>
          </cell>
          <cell r="E415" t="str">
            <v>Fa</v>
          </cell>
          <cell r="F415">
            <v>0.83</v>
          </cell>
          <cell r="G415" t="str">
            <v>-</v>
          </cell>
        </row>
        <row r="416">
          <cell r="C416" t="str">
            <v>Kecepatan rata-rata bermuatan</v>
          </cell>
          <cell r="E416" t="str">
            <v>v1</v>
          </cell>
          <cell r="F416">
            <v>40</v>
          </cell>
          <cell r="G416" t="str">
            <v>KM/Jam</v>
          </cell>
        </row>
        <row r="417">
          <cell r="C417" t="str">
            <v>Kecepatan rata-rata kosong</v>
          </cell>
          <cell r="E417" t="str">
            <v>v2</v>
          </cell>
          <cell r="F417">
            <v>60</v>
          </cell>
          <cell r="G417" t="str">
            <v>KM/Jam</v>
          </cell>
        </row>
        <row r="418">
          <cell r="C418" t="str">
            <v>Waktu  siklus</v>
          </cell>
          <cell r="E418" t="str">
            <v>Ts2</v>
          </cell>
        </row>
        <row r="419">
          <cell r="C419" t="str">
            <v>- Waktu tempuh isi  =  (L/v1) x 60</v>
          </cell>
          <cell r="E419" t="str">
            <v>T1</v>
          </cell>
          <cell r="F419">
            <v>75</v>
          </cell>
          <cell r="G419" t="str">
            <v>menit</v>
          </cell>
        </row>
        <row r="420">
          <cell r="C420" t="str">
            <v>- Waktu tempuh kosong  =  (L/v2) x 60</v>
          </cell>
          <cell r="E420" t="str">
            <v>T2</v>
          </cell>
          <cell r="F420">
            <v>50</v>
          </cell>
          <cell r="G420" t="str">
            <v>menit</v>
          </cell>
        </row>
        <row r="421">
          <cell r="C421" t="str">
            <v>- Muat   =  (V/Q1) x 60</v>
          </cell>
          <cell r="E421" t="str">
            <v>T3</v>
          </cell>
          <cell r="F421">
            <v>7.4965999999999999</v>
          </cell>
          <cell r="G421" t="str">
            <v>menit</v>
          </cell>
        </row>
        <row r="422">
          <cell r="C422" t="str">
            <v>- Lain-lain</v>
          </cell>
          <cell r="E422" t="str">
            <v>T4</v>
          </cell>
          <cell r="F422">
            <v>1</v>
          </cell>
          <cell r="G422" t="str">
            <v>menit</v>
          </cell>
        </row>
        <row r="423">
          <cell r="E423" t="str">
            <v>Ts2</v>
          </cell>
          <cell r="F423">
            <v>133.4966</v>
          </cell>
          <cell r="G423" t="str">
            <v>menit</v>
          </cell>
        </row>
        <row r="425">
          <cell r="H425" t="str">
            <v xml:space="preserve">Bersambung  </v>
          </cell>
        </row>
        <row r="426">
          <cell r="A426" t="str">
            <v>ANALISA HARGA DASAR SATUAN BAHAN</v>
          </cell>
        </row>
        <row r="428">
          <cell r="A428" t="str">
            <v>Jenis</v>
          </cell>
          <cell r="B428" t="str">
            <v>:</v>
          </cell>
          <cell r="C428" t="str">
            <v>M03a  -  Agregate Kasar, untuk Lapen</v>
          </cell>
        </row>
        <row r="429">
          <cell r="A429" t="str">
            <v>Lokasi</v>
          </cell>
          <cell r="B429" t="str">
            <v>:</v>
          </cell>
          <cell r="C429" t="str">
            <v>Quarry</v>
          </cell>
        </row>
        <row r="430">
          <cell r="A430" t="str">
            <v>Tujuan</v>
          </cell>
          <cell r="B430" t="str">
            <v>:</v>
          </cell>
          <cell r="C430" t="str">
            <v>Base Camp.</v>
          </cell>
        </row>
        <row r="432">
          <cell r="H432" t="str">
            <v xml:space="preserve">Lanjutan  </v>
          </cell>
        </row>
        <row r="433">
          <cell r="H433" t="str">
            <v>HARGA</v>
          </cell>
        </row>
        <row r="434">
          <cell r="A434" t="str">
            <v>No.</v>
          </cell>
          <cell r="B434" t="str">
            <v>URAIAN</v>
          </cell>
          <cell r="E434" t="str">
            <v>KODE</v>
          </cell>
          <cell r="F434" t="str">
            <v>KOEF.</v>
          </cell>
          <cell r="G434" t="str">
            <v>SATUAN</v>
          </cell>
          <cell r="H434" t="str">
            <v>SATUAN</v>
          </cell>
        </row>
        <row r="435">
          <cell r="H435" t="str">
            <v>(Rp.)</v>
          </cell>
        </row>
        <row r="437">
          <cell r="C437" t="str">
            <v>Kapasitas Produksi / Jam   =</v>
          </cell>
        </row>
        <row r="438">
          <cell r="C438" t="str">
            <v>V x Fa x 60</v>
          </cell>
          <cell r="E438" t="str">
            <v>Q2</v>
          </cell>
          <cell r="F438">
            <v>1.4922</v>
          </cell>
          <cell r="G438" t="str">
            <v>M3 / Jam</v>
          </cell>
        </row>
        <row r="439">
          <cell r="C439" t="str">
            <v>Ts2</v>
          </cell>
        </row>
        <row r="441">
          <cell r="C441" t="str">
            <v>Biaya Dump Truck / M3  =  (1 : Q2) x RpE08</v>
          </cell>
          <cell r="E441" t="str">
            <v>Rp1</v>
          </cell>
          <cell r="F441">
            <v>55131.972900000001</v>
          </cell>
          <cell r="G441" t="str">
            <v>Rupiah</v>
          </cell>
        </row>
        <row r="444">
          <cell r="A444" t="str">
            <v>IV.</v>
          </cell>
          <cell r="C444" t="str">
            <v>HARGA SATUAN DASAR BAHAN</v>
          </cell>
        </row>
        <row r="445">
          <cell r="C445" t="str">
            <v>DI LOKASI PEKERJAAN</v>
          </cell>
        </row>
        <row r="447">
          <cell r="C447" t="str">
            <v>Harga Satuan Dasar  Agregate  =</v>
          </cell>
        </row>
        <row r="449">
          <cell r="C449" t="str">
            <v>(  RpM03a  +  Rp1    )</v>
          </cell>
          <cell r="E449" t="str">
            <v>M03a</v>
          </cell>
          <cell r="F449">
            <v>120131.97289999999</v>
          </cell>
          <cell r="G449" t="str">
            <v>Rupiah</v>
          </cell>
        </row>
        <row r="451">
          <cell r="C451" t="str">
            <v>Dibulatkan   :</v>
          </cell>
          <cell r="E451" t="str">
            <v>M03a</v>
          </cell>
          <cell r="F451">
            <v>120100</v>
          </cell>
          <cell r="G451" t="str">
            <v>Rupiah</v>
          </cell>
        </row>
        <row r="482">
          <cell r="A482" t="str">
            <v>ANALISA HARGA DASAR SATUAN BAHAN</v>
          </cell>
        </row>
        <row r="484">
          <cell r="A484" t="str">
            <v>Jenis</v>
          </cell>
          <cell r="B484" t="str">
            <v>:</v>
          </cell>
          <cell r="C484" t="str">
            <v>M04  -  Agregate Halus, untuk Base.</v>
          </cell>
        </row>
        <row r="485">
          <cell r="A485" t="str">
            <v>Lokasi</v>
          </cell>
          <cell r="B485" t="str">
            <v>:</v>
          </cell>
          <cell r="C485" t="str">
            <v>Quarry</v>
          </cell>
        </row>
        <row r="486">
          <cell r="A486" t="str">
            <v>Tujuan</v>
          </cell>
          <cell r="B486" t="str">
            <v>:</v>
          </cell>
          <cell r="C486" t="str">
            <v>Base Camp.</v>
          </cell>
        </row>
        <row r="488">
          <cell r="H488" t="str">
            <v>HARGA</v>
          </cell>
        </row>
        <row r="489">
          <cell r="A489" t="str">
            <v>No.</v>
          </cell>
          <cell r="B489" t="str">
            <v>URAIAN</v>
          </cell>
          <cell r="E489" t="str">
            <v>KODE</v>
          </cell>
          <cell r="F489" t="str">
            <v>KOEF.</v>
          </cell>
          <cell r="G489" t="str">
            <v>SATUAN</v>
          </cell>
          <cell r="H489" t="str">
            <v>SATUAN</v>
          </cell>
        </row>
        <row r="490">
          <cell r="H490" t="str">
            <v>(Rp.)</v>
          </cell>
        </row>
        <row r="492">
          <cell r="A492" t="str">
            <v>I.</v>
          </cell>
          <cell r="C492" t="str">
            <v>ASUMSI</v>
          </cell>
        </row>
        <row r="493">
          <cell r="A493">
            <v>1</v>
          </cell>
          <cell r="C493" t="str">
            <v>Menggunakan alat berat</v>
          </cell>
        </row>
        <row r="494">
          <cell r="A494">
            <v>2</v>
          </cell>
          <cell r="C494" t="str">
            <v>Kondisi Jalan   :  sedang / baik</v>
          </cell>
        </row>
        <row r="495">
          <cell r="A495">
            <v>3</v>
          </cell>
          <cell r="C495" t="str">
            <v>Jarak Quarry ke Base Camp.</v>
          </cell>
          <cell r="E495" t="str">
            <v>L</v>
          </cell>
          <cell r="F495">
            <v>0</v>
          </cell>
          <cell r="G495" t="str">
            <v>Km</v>
          </cell>
        </row>
        <row r="496">
          <cell r="A496">
            <v>4</v>
          </cell>
          <cell r="C496" t="str">
            <v>Harga satuan Agregate di Quarry</v>
          </cell>
          <cell r="E496" t="str">
            <v>RpM04</v>
          </cell>
          <cell r="F496">
            <v>1</v>
          </cell>
          <cell r="G496" t="str">
            <v>M3</v>
          </cell>
          <cell r="H496">
            <v>0</v>
          </cell>
        </row>
        <row r="497">
          <cell r="A497">
            <v>5</v>
          </cell>
          <cell r="C497" t="str">
            <v>Harga Satuan Dasar Dump Truck</v>
          </cell>
          <cell r="E497" t="str">
            <v>RpE08</v>
          </cell>
          <cell r="F497">
            <v>1</v>
          </cell>
          <cell r="G497" t="str">
            <v>Jam</v>
          </cell>
          <cell r="H497">
            <v>82267.929999999993</v>
          </cell>
        </row>
        <row r="500">
          <cell r="A500" t="str">
            <v>II.</v>
          </cell>
          <cell r="C500" t="str">
            <v>URUTAN KERJA</v>
          </cell>
        </row>
        <row r="502">
          <cell r="A502">
            <v>1</v>
          </cell>
          <cell r="C502" t="str">
            <v>Excavator sekaligus memuat Agregate</v>
          </cell>
        </row>
        <row r="503">
          <cell r="C503" t="str">
            <v>ke dalam Dump Truck</v>
          </cell>
        </row>
        <row r="504">
          <cell r="A504">
            <v>2</v>
          </cell>
          <cell r="C504" t="str">
            <v>Dump Truck mengangkut Agregate</v>
          </cell>
        </row>
        <row r="505">
          <cell r="C505" t="str">
            <v>ke lokasi pekerjaan</v>
          </cell>
        </row>
        <row r="507">
          <cell r="A507" t="str">
            <v>III.</v>
          </cell>
          <cell r="C507" t="str">
            <v>PERHITUNGAN</v>
          </cell>
        </row>
        <row r="509">
          <cell r="C509" t="str">
            <v>EXCAVATOR</v>
          </cell>
          <cell r="E509" t="str">
            <v>(E10)</v>
          </cell>
        </row>
        <row r="510">
          <cell r="C510" t="str">
            <v>Kapasitas Bucket</v>
          </cell>
          <cell r="E510" t="str">
            <v>V</v>
          </cell>
          <cell r="F510">
            <v>0.5</v>
          </cell>
          <cell r="G510" t="str">
            <v>M3</v>
          </cell>
        </row>
        <row r="511">
          <cell r="C511" t="str">
            <v>Faktor Bucket</v>
          </cell>
          <cell r="E511" t="str">
            <v>Fb</v>
          </cell>
          <cell r="F511">
            <v>0.9</v>
          </cell>
          <cell r="G511" t="str">
            <v>-</v>
          </cell>
        </row>
        <row r="512">
          <cell r="C512" t="str">
            <v>Faktor  Efisiensi alat</v>
          </cell>
          <cell r="E512" t="str">
            <v>Fa</v>
          </cell>
          <cell r="F512">
            <v>0.83</v>
          </cell>
          <cell r="G512" t="str">
            <v>-</v>
          </cell>
        </row>
        <row r="513">
          <cell r="C513" t="str">
            <v>Waktu siklus</v>
          </cell>
          <cell r="E513" t="str">
            <v>Ts1</v>
          </cell>
        </row>
        <row r="514">
          <cell r="C514" t="str">
            <v>- Menggali / memuat</v>
          </cell>
          <cell r="E514" t="str">
            <v>T1</v>
          </cell>
          <cell r="F514">
            <v>0.45</v>
          </cell>
          <cell r="G514" t="str">
            <v>menit</v>
          </cell>
        </row>
        <row r="515">
          <cell r="C515" t="str">
            <v>- Lain-lain</v>
          </cell>
          <cell r="E515" t="str">
            <v>T2</v>
          </cell>
          <cell r="F515">
            <v>0.25</v>
          </cell>
          <cell r="G515" t="str">
            <v>menit</v>
          </cell>
        </row>
        <row r="516">
          <cell r="E516" t="str">
            <v>Ts1</v>
          </cell>
          <cell r="F516">
            <v>0.7</v>
          </cell>
          <cell r="G516" t="str">
            <v>menit</v>
          </cell>
        </row>
        <row r="517">
          <cell r="C517" t="str">
            <v>Kap. Prod. / jam =</v>
          </cell>
        </row>
        <row r="518">
          <cell r="C518" t="str">
            <v>V  x Fb x Fa x 60</v>
          </cell>
          <cell r="E518" t="str">
            <v>Q1</v>
          </cell>
          <cell r="F518">
            <v>32.014299999999999</v>
          </cell>
          <cell r="G518" t="str">
            <v>M3 / Jam</v>
          </cell>
        </row>
        <row r="519">
          <cell r="C519" t="str">
            <v>Ts1</v>
          </cell>
        </row>
        <row r="524">
          <cell r="C524" t="str">
            <v>DUMP TRUCK</v>
          </cell>
          <cell r="E524" t="str">
            <v>(E08)</v>
          </cell>
        </row>
        <row r="525">
          <cell r="C525" t="str">
            <v>Kapasitas bak</v>
          </cell>
          <cell r="E525" t="str">
            <v>V</v>
          </cell>
          <cell r="F525">
            <v>4</v>
          </cell>
          <cell r="G525" t="str">
            <v>M3</v>
          </cell>
        </row>
        <row r="526">
          <cell r="C526" t="str">
            <v>Faktor  efisiensi alat</v>
          </cell>
          <cell r="E526" t="str">
            <v>Fa</v>
          </cell>
          <cell r="F526">
            <v>0.83</v>
          </cell>
          <cell r="G526" t="str">
            <v>-</v>
          </cell>
        </row>
        <row r="527">
          <cell r="C527" t="str">
            <v>Kecepatan rata-rata bermuatan</v>
          </cell>
          <cell r="E527" t="str">
            <v>v1</v>
          </cell>
          <cell r="F527">
            <v>40</v>
          </cell>
          <cell r="G527" t="str">
            <v>KM/Jam</v>
          </cell>
        </row>
        <row r="528">
          <cell r="C528" t="str">
            <v>Kecepatan rata-rata kosong</v>
          </cell>
          <cell r="E528" t="str">
            <v>v2</v>
          </cell>
          <cell r="F528">
            <v>60</v>
          </cell>
          <cell r="G528" t="str">
            <v>KM/Jam</v>
          </cell>
        </row>
        <row r="529">
          <cell r="C529" t="str">
            <v>Waktu  siklus</v>
          </cell>
          <cell r="E529" t="str">
            <v>Ts2</v>
          </cell>
        </row>
        <row r="530">
          <cell r="C530" t="str">
            <v>- Waktu tempuh isi  =  (L/v1) x 60</v>
          </cell>
          <cell r="E530" t="str">
            <v>T1</v>
          </cell>
          <cell r="F530">
            <v>0</v>
          </cell>
          <cell r="G530" t="str">
            <v>menit</v>
          </cell>
        </row>
        <row r="531">
          <cell r="C531" t="str">
            <v>- Waktu tempuh kosong  =  (L/v2) x 60</v>
          </cell>
          <cell r="E531" t="str">
            <v>T2</v>
          </cell>
          <cell r="F531">
            <v>0</v>
          </cell>
          <cell r="G531" t="str">
            <v>menit</v>
          </cell>
        </row>
        <row r="532">
          <cell r="C532" t="str">
            <v>- Muat   =  (V/Q1) x 60</v>
          </cell>
          <cell r="E532" t="str">
            <v>T3</v>
          </cell>
          <cell r="F532">
            <v>7.4965999999999999</v>
          </cell>
          <cell r="G532" t="str">
            <v>menit</v>
          </cell>
        </row>
        <row r="533">
          <cell r="C533" t="str">
            <v>- Lain-lain</v>
          </cell>
          <cell r="E533" t="str">
            <v>T4</v>
          </cell>
          <cell r="F533">
            <v>1</v>
          </cell>
          <cell r="G533" t="str">
            <v>menit</v>
          </cell>
        </row>
        <row r="534">
          <cell r="E534" t="str">
            <v>Ts2</v>
          </cell>
          <cell r="F534">
            <v>8.4966000000000008</v>
          </cell>
          <cell r="G534" t="str">
            <v>menit</v>
          </cell>
        </row>
        <row r="536">
          <cell r="H536" t="str">
            <v xml:space="preserve">Bersambung  </v>
          </cell>
        </row>
        <row r="537">
          <cell r="A537" t="str">
            <v>ANALISA HARGA DASAR SATUAN BAHAN</v>
          </cell>
        </row>
        <row r="539">
          <cell r="A539" t="str">
            <v>Jenis</v>
          </cell>
          <cell r="B539" t="str">
            <v>:</v>
          </cell>
          <cell r="C539" t="str">
            <v>M04  -  Agregate Halus, untuk Base.</v>
          </cell>
        </row>
        <row r="540">
          <cell r="A540" t="str">
            <v>Lokasi</v>
          </cell>
          <cell r="B540" t="str">
            <v>:</v>
          </cell>
          <cell r="C540" t="str">
            <v>Quarry</v>
          </cell>
        </row>
        <row r="541">
          <cell r="A541" t="str">
            <v>Tujuan</v>
          </cell>
          <cell r="B541" t="str">
            <v>:</v>
          </cell>
          <cell r="C541" t="str">
            <v>Base Camp.</v>
          </cell>
        </row>
        <row r="543">
          <cell r="H543" t="str">
            <v xml:space="preserve">Lanjutan  </v>
          </cell>
        </row>
        <row r="544">
          <cell r="H544" t="str">
            <v>HARGA</v>
          </cell>
        </row>
        <row r="545">
          <cell r="A545" t="str">
            <v>No.</v>
          </cell>
          <cell r="B545" t="str">
            <v>URAIAN</v>
          </cell>
          <cell r="E545" t="str">
            <v>KODE</v>
          </cell>
          <cell r="F545" t="str">
            <v>KOEF.</v>
          </cell>
          <cell r="G545" t="str">
            <v>SATUAN</v>
          </cell>
          <cell r="H545" t="str">
            <v>SATUAN</v>
          </cell>
        </row>
        <row r="546">
          <cell r="H546" t="str">
            <v>(Rp.)</v>
          </cell>
        </row>
        <row r="548">
          <cell r="C548" t="str">
            <v>Kapasitas Produksi / Jam   =</v>
          </cell>
        </row>
        <row r="549">
          <cell r="C549" t="str">
            <v>V x Fa x 60</v>
          </cell>
          <cell r="E549" t="str">
            <v>Q2</v>
          </cell>
          <cell r="F549">
            <v>23.444700000000001</v>
          </cell>
          <cell r="G549" t="str">
            <v>M3 / Jam</v>
          </cell>
        </row>
        <row r="550">
          <cell r="C550" t="str">
            <v>Ts2</v>
          </cell>
        </row>
        <row r="552">
          <cell r="C552" t="str">
            <v>Biaya Dump Truck / M3  =  (1 : Q2) x RpE08</v>
          </cell>
          <cell r="E552" t="str">
            <v>Rp1</v>
          </cell>
          <cell r="F552">
            <v>3509.0203999999999</v>
          </cell>
          <cell r="G552" t="str">
            <v>Rupiah</v>
          </cell>
        </row>
        <row r="555">
          <cell r="A555" t="str">
            <v>IV.</v>
          </cell>
          <cell r="C555" t="str">
            <v>HARGA SATUAN DASAR BAHAN</v>
          </cell>
        </row>
        <row r="556">
          <cell r="C556" t="str">
            <v>DI LOKASI PEKERJAAN</v>
          </cell>
        </row>
        <row r="558">
          <cell r="C558" t="str">
            <v>Harga Satuan Dasar  Agregate  =</v>
          </cell>
        </row>
        <row r="560">
          <cell r="C560" t="str">
            <v>(  RpM04  +  Rp1    )</v>
          </cell>
          <cell r="E560" t="str">
            <v>M04</v>
          </cell>
          <cell r="F560">
            <v>3509.0203999999999</v>
          </cell>
          <cell r="G560" t="str">
            <v>Rupiah</v>
          </cell>
        </row>
        <row r="562">
          <cell r="C562" t="str">
            <v>Dibulatkan   :</v>
          </cell>
          <cell r="E562" t="str">
            <v>M04</v>
          </cell>
          <cell r="F562">
            <v>3500</v>
          </cell>
          <cell r="G562" t="str">
            <v>Rupiah</v>
          </cell>
        </row>
        <row r="593">
          <cell r="A593" t="str">
            <v>ANALISA HARGA DASAR SATUAN BAHAN</v>
          </cell>
        </row>
        <row r="595">
          <cell r="A595" t="str">
            <v>Jenis</v>
          </cell>
          <cell r="B595" t="str">
            <v>:</v>
          </cell>
          <cell r="C595" t="str">
            <v>M04.a  -  Agregate Halus, untuk Lapen</v>
          </cell>
        </row>
        <row r="596">
          <cell r="A596" t="str">
            <v>Lokasi</v>
          </cell>
          <cell r="B596" t="str">
            <v>:</v>
          </cell>
          <cell r="C596" t="str">
            <v>Quarry</v>
          </cell>
        </row>
        <row r="597">
          <cell r="A597" t="str">
            <v>Tujuan</v>
          </cell>
          <cell r="B597" t="str">
            <v>:</v>
          </cell>
          <cell r="C597" t="str">
            <v>Base Camp.</v>
          </cell>
        </row>
        <row r="599">
          <cell r="H599" t="str">
            <v>HARGA</v>
          </cell>
        </row>
        <row r="600">
          <cell r="A600" t="str">
            <v>No.</v>
          </cell>
          <cell r="B600" t="str">
            <v>URAIAN</v>
          </cell>
          <cell r="E600" t="str">
            <v>KODE</v>
          </cell>
          <cell r="F600" t="str">
            <v>KOEF.</v>
          </cell>
          <cell r="G600" t="str">
            <v>SATUAN</v>
          </cell>
          <cell r="H600" t="str">
            <v>SATUAN</v>
          </cell>
        </row>
        <row r="601">
          <cell r="H601" t="str">
            <v>(Rp.)</v>
          </cell>
        </row>
        <row r="603">
          <cell r="A603" t="str">
            <v>I.</v>
          </cell>
          <cell r="C603" t="str">
            <v>ASUMSI</v>
          </cell>
        </row>
        <row r="604">
          <cell r="A604">
            <v>1</v>
          </cell>
          <cell r="C604" t="str">
            <v>Menggunakan alat berat</v>
          </cell>
        </row>
        <row r="605">
          <cell r="A605">
            <v>2</v>
          </cell>
          <cell r="C605" t="str">
            <v>Kondisi Jalan   :  sedang / baik</v>
          </cell>
        </row>
        <row r="606">
          <cell r="A606">
            <v>3</v>
          </cell>
          <cell r="C606" t="str">
            <v>Jarak Quarry ke Base Camp.</v>
          </cell>
          <cell r="E606" t="str">
            <v>L</v>
          </cell>
          <cell r="F606">
            <v>50</v>
          </cell>
          <cell r="G606" t="str">
            <v>Km</v>
          </cell>
        </row>
        <row r="607">
          <cell r="A607">
            <v>4</v>
          </cell>
          <cell r="C607" t="str">
            <v>Harga satuan Agregate di Quarry</v>
          </cell>
          <cell r="E607" t="str">
            <v>RpM04a</v>
          </cell>
          <cell r="F607">
            <v>1</v>
          </cell>
          <cell r="G607" t="str">
            <v>M3</v>
          </cell>
          <cell r="H607">
            <v>60000</v>
          </cell>
        </row>
        <row r="608">
          <cell r="A608">
            <v>5</v>
          </cell>
          <cell r="C608" t="str">
            <v>Harga Satuan Dasar Dump Truck</v>
          </cell>
          <cell r="E608" t="str">
            <v>RpE08</v>
          </cell>
          <cell r="F608">
            <v>1</v>
          </cell>
          <cell r="G608" t="str">
            <v>Jam</v>
          </cell>
          <cell r="H608">
            <v>82267.929999999993</v>
          </cell>
        </row>
        <row r="611">
          <cell r="A611" t="str">
            <v>II.</v>
          </cell>
          <cell r="C611" t="str">
            <v>URUTAN KERJA</v>
          </cell>
        </row>
        <row r="613">
          <cell r="A613">
            <v>1</v>
          </cell>
          <cell r="C613" t="str">
            <v>Excavator sekaligus memuat Agregate</v>
          </cell>
        </row>
        <row r="614">
          <cell r="C614" t="str">
            <v>ke dalam Dump Truck</v>
          </cell>
        </row>
        <row r="615">
          <cell r="A615">
            <v>2</v>
          </cell>
          <cell r="C615" t="str">
            <v>Dump Truck mengangkut Agregate</v>
          </cell>
        </row>
        <row r="616">
          <cell r="C616" t="str">
            <v>ke lokasi pekerjaan</v>
          </cell>
        </row>
        <row r="618">
          <cell r="A618" t="str">
            <v>III.</v>
          </cell>
          <cell r="C618" t="str">
            <v>PERHITUNGAN</v>
          </cell>
        </row>
        <row r="620">
          <cell r="C620" t="str">
            <v>EXCAVATOR</v>
          </cell>
          <cell r="E620" t="str">
            <v>(E10)</v>
          </cell>
        </row>
        <row r="621">
          <cell r="C621" t="str">
            <v>Kapasitas Bucket</v>
          </cell>
          <cell r="E621" t="str">
            <v>V</v>
          </cell>
          <cell r="F621">
            <v>0.5</v>
          </cell>
          <cell r="G621" t="str">
            <v>M3</v>
          </cell>
        </row>
        <row r="622">
          <cell r="C622" t="str">
            <v>Faktor Bucket</v>
          </cell>
          <cell r="E622" t="str">
            <v>Fb</v>
          </cell>
          <cell r="F622">
            <v>0.9</v>
          </cell>
          <cell r="G622" t="str">
            <v>-</v>
          </cell>
        </row>
        <row r="623">
          <cell r="C623" t="str">
            <v>Faktor  Efisiensi alat</v>
          </cell>
          <cell r="E623" t="str">
            <v>Fa</v>
          </cell>
          <cell r="F623">
            <v>0.83</v>
          </cell>
          <cell r="G623" t="str">
            <v>-</v>
          </cell>
        </row>
        <row r="624">
          <cell r="C624" t="str">
            <v>Waktu siklus</v>
          </cell>
          <cell r="E624" t="str">
            <v>Ts1</v>
          </cell>
        </row>
        <row r="625">
          <cell r="C625" t="str">
            <v>- Menggali / memuat</v>
          </cell>
          <cell r="E625" t="str">
            <v>T1</v>
          </cell>
          <cell r="F625">
            <v>0.45</v>
          </cell>
          <cell r="G625" t="str">
            <v>menit</v>
          </cell>
        </row>
        <row r="626">
          <cell r="C626" t="str">
            <v>- Lain-lain</v>
          </cell>
          <cell r="E626" t="str">
            <v>T2</v>
          </cell>
          <cell r="F626">
            <v>0.25</v>
          </cell>
          <cell r="G626" t="str">
            <v>menit</v>
          </cell>
        </row>
        <row r="627">
          <cell r="E627" t="str">
            <v>Ts1</v>
          </cell>
          <cell r="F627">
            <v>0.7</v>
          </cell>
          <cell r="G627" t="str">
            <v>menit</v>
          </cell>
        </row>
        <row r="628">
          <cell r="C628" t="str">
            <v>Kap. Prod. / jam =</v>
          </cell>
        </row>
        <row r="629">
          <cell r="C629" t="str">
            <v>V  x Fb x Fa x 60</v>
          </cell>
          <cell r="E629" t="str">
            <v>Q1</v>
          </cell>
          <cell r="F629">
            <v>32.014299999999999</v>
          </cell>
          <cell r="G629" t="str">
            <v>M3 / Jam</v>
          </cell>
        </row>
        <row r="630">
          <cell r="C630" t="str">
            <v>Ts1</v>
          </cell>
        </row>
        <row r="635">
          <cell r="C635" t="str">
            <v>DUMP TRUCK</v>
          </cell>
          <cell r="E635" t="str">
            <v>(E08)</v>
          </cell>
        </row>
        <row r="636">
          <cell r="C636" t="str">
            <v>Kapasitas bak</v>
          </cell>
          <cell r="E636" t="str">
            <v>V</v>
          </cell>
          <cell r="F636">
            <v>4</v>
          </cell>
          <cell r="G636" t="str">
            <v>M3</v>
          </cell>
        </row>
        <row r="637">
          <cell r="C637" t="str">
            <v>Faktor  efisiensi alat</v>
          </cell>
          <cell r="E637" t="str">
            <v>Fa</v>
          </cell>
          <cell r="F637">
            <v>0.83</v>
          </cell>
          <cell r="G637" t="str">
            <v>-</v>
          </cell>
        </row>
        <row r="638">
          <cell r="C638" t="str">
            <v>Kecepatan rata-rata bermuatan</v>
          </cell>
          <cell r="E638" t="str">
            <v>v1</v>
          </cell>
          <cell r="F638">
            <v>40</v>
          </cell>
          <cell r="G638" t="str">
            <v>KM/Jam</v>
          </cell>
        </row>
        <row r="639">
          <cell r="C639" t="str">
            <v>Kecepatan rata-rata kosong</v>
          </cell>
          <cell r="E639" t="str">
            <v>v2</v>
          </cell>
          <cell r="F639">
            <v>60</v>
          </cell>
          <cell r="G639" t="str">
            <v>KM/Jam</v>
          </cell>
        </row>
        <row r="640">
          <cell r="C640" t="str">
            <v>Waktu  siklus</v>
          </cell>
          <cell r="E640" t="str">
            <v>Ts2</v>
          </cell>
        </row>
        <row r="641">
          <cell r="C641" t="str">
            <v>- Waktu tempuh isi  =  (L/v1) x 60</v>
          </cell>
          <cell r="E641" t="str">
            <v>T1</v>
          </cell>
          <cell r="F641">
            <v>75</v>
          </cell>
          <cell r="G641" t="str">
            <v>menit</v>
          </cell>
        </row>
        <row r="642">
          <cell r="C642" t="str">
            <v>- Waktu tempuh kosong  =  (L/v2) x 60</v>
          </cell>
          <cell r="E642" t="str">
            <v>T2</v>
          </cell>
          <cell r="F642">
            <v>50</v>
          </cell>
          <cell r="G642" t="str">
            <v>menit</v>
          </cell>
        </row>
        <row r="643">
          <cell r="C643" t="str">
            <v>- Muat   =  (V/Q1) x 60</v>
          </cell>
          <cell r="E643" t="str">
            <v>T3</v>
          </cell>
          <cell r="F643">
            <v>7.4965999999999999</v>
          </cell>
          <cell r="G643" t="str">
            <v>menit</v>
          </cell>
        </row>
        <row r="644">
          <cell r="C644" t="str">
            <v>- Lain-lain</v>
          </cell>
          <cell r="E644" t="str">
            <v>T4</v>
          </cell>
          <cell r="F644">
            <v>1</v>
          </cell>
          <cell r="G644" t="str">
            <v>menit</v>
          </cell>
        </row>
        <row r="645">
          <cell r="E645" t="str">
            <v>Ts2</v>
          </cell>
          <cell r="F645">
            <v>133.4966</v>
          </cell>
          <cell r="G645" t="str">
            <v>menit</v>
          </cell>
        </row>
        <row r="647">
          <cell r="H647" t="str">
            <v xml:space="preserve">Bersambung  </v>
          </cell>
        </row>
        <row r="648">
          <cell r="A648" t="str">
            <v>ANALISA HARGA DASAR SATUAN BAHAN</v>
          </cell>
        </row>
        <row r="650">
          <cell r="A650" t="str">
            <v>Jenis</v>
          </cell>
          <cell r="B650" t="str">
            <v>:</v>
          </cell>
          <cell r="C650" t="str">
            <v>M04.a  -  Agregate Halus, untuk Lapen</v>
          </cell>
        </row>
        <row r="651">
          <cell r="A651" t="str">
            <v>Lokasi</v>
          </cell>
          <cell r="B651" t="str">
            <v>:</v>
          </cell>
          <cell r="C651" t="str">
            <v>Quarry</v>
          </cell>
        </row>
        <row r="652">
          <cell r="A652" t="str">
            <v>Tujuan</v>
          </cell>
          <cell r="B652" t="str">
            <v>:</v>
          </cell>
          <cell r="C652" t="str">
            <v>Base Camp.</v>
          </cell>
        </row>
        <row r="654">
          <cell r="H654" t="str">
            <v xml:space="preserve">Lanjutan  </v>
          </cell>
        </row>
        <row r="655">
          <cell r="H655" t="str">
            <v>HARGA</v>
          </cell>
        </row>
        <row r="656">
          <cell r="A656" t="str">
            <v>No.</v>
          </cell>
          <cell r="B656" t="str">
            <v>URAIAN</v>
          </cell>
          <cell r="E656" t="str">
            <v>KODE</v>
          </cell>
          <cell r="F656" t="str">
            <v>KOEF.</v>
          </cell>
          <cell r="G656" t="str">
            <v>SATUAN</v>
          </cell>
          <cell r="H656" t="str">
            <v>SATUAN</v>
          </cell>
        </row>
        <row r="657">
          <cell r="H657" t="str">
            <v>(Rp.)</v>
          </cell>
        </row>
        <row r="659">
          <cell r="C659" t="str">
            <v>Kapasitas Produksi / Jam   =</v>
          </cell>
        </row>
        <row r="660">
          <cell r="C660" t="str">
            <v>V x Fa x 60</v>
          </cell>
          <cell r="E660" t="str">
            <v>Q2</v>
          </cell>
          <cell r="F660">
            <v>1.4922</v>
          </cell>
          <cell r="G660" t="str">
            <v>M3 / Jam</v>
          </cell>
        </row>
        <row r="661">
          <cell r="C661" t="str">
            <v>Ts2</v>
          </cell>
        </row>
        <row r="663">
          <cell r="C663" t="str">
            <v>Biaya Dump Truck / M3  =  (1 : Q2) x RpE08</v>
          </cell>
          <cell r="E663" t="str">
            <v>Rp1</v>
          </cell>
          <cell r="F663">
            <v>55131.972900000001</v>
          </cell>
          <cell r="G663" t="str">
            <v>Rupiah</v>
          </cell>
        </row>
        <row r="666">
          <cell r="A666" t="str">
            <v>IV.</v>
          </cell>
          <cell r="C666" t="str">
            <v>HARGA SATUAN DASAR BAHAN</v>
          </cell>
        </row>
        <row r="667">
          <cell r="C667" t="str">
            <v>DI LOKASI PEKERJAAN</v>
          </cell>
        </row>
        <row r="669">
          <cell r="C669" t="str">
            <v>Harga Satuan Dasar  Agregate  =</v>
          </cell>
        </row>
        <row r="671">
          <cell r="C671" t="str">
            <v>(  RpM04a  +  Rp1    )</v>
          </cell>
          <cell r="E671" t="str">
            <v>M04a</v>
          </cell>
          <cell r="F671">
            <v>115131.97289999999</v>
          </cell>
          <cell r="G671" t="str">
            <v>Rupiah</v>
          </cell>
        </row>
        <row r="673">
          <cell r="C673" t="str">
            <v>Dibulatkan   :</v>
          </cell>
          <cell r="E673" t="str">
            <v>M04a</v>
          </cell>
          <cell r="F673">
            <v>115100</v>
          </cell>
          <cell r="G673" t="str">
            <v>Rupiah</v>
          </cell>
        </row>
      </sheetData>
      <sheetData sheetId="6" refreshError="1">
        <row r="1">
          <cell r="A1" t="str">
            <v>DAFTAR</v>
          </cell>
        </row>
        <row r="2">
          <cell r="A2" t="str">
            <v>HARGA DASAR SATUAN UPAH</v>
          </cell>
        </row>
        <row r="4">
          <cell r="F4" t="str">
            <v>HARGA</v>
          </cell>
        </row>
        <row r="5">
          <cell r="A5" t="str">
            <v>No.</v>
          </cell>
          <cell r="B5" t="str">
            <v>U R A I A N</v>
          </cell>
          <cell r="D5" t="str">
            <v>KODE</v>
          </cell>
          <cell r="E5" t="str">
            <v>SATUAN</v>
          </cell>
          <cell r="F5" t="str">
            <v>SATUAN</v>
          </cell>
          <cell r="G5" t="str">
            <v>KETERANGAN</v>
          </cell>
        </row>
        <row r="6">
          <cell r="F6" t="str">
            <v>( Rp.)</v>
          </cell>
        </row>
        <row r="8">
          <cell r="A8" t="str">
            <v>1.</v>
          </cell>
          <cell r="C8" t="str">
            <v>Pekerja</v>
          </cell>
          <cell r="D8" t="str">
            <v>L01</v>
          </cell>
          <cell r="E8" t="str">
            <v>Jam</v>
          </cell>
          <cell r="F8">
            <v>2500</v>
          </cell>
        </row>
        <row r="10">
          <cell r="A10" t="str">
            <v>2.</v>
          </cell>
          <cell r="C10" t="str">
            <v>Tukang</v>
          </cell>
          <cell r="D10" t="str">
            <v>L02</v>
          </cell>
          <cell r="E10" t="str">
            <v>Jam</v>
          </cell>
          <cell r="F10">
            <v>3214.29</v>
          </cell>
        </row>
        <row r="12">
          <cell r="A12" t="str">
            <v>3.</v>
          </cell>
          <cell r="C12" t="str">
            <v>M a n d o r</v>
          </cell>
          <cell r="D12" t="str">
            <v>L03</v>
          </cell>
          <cell r="E12" t="str">
            <v>Jam</v>
          </cell>
          <cell r="F12">
            <v>3571.43</v>
          </cell>
        </row>
        <row r="14">
          <cell r="A14" t="str">
            <v>4.</v>
          </cell>
          <cell r="C14" t="str">
            <v>Operator</v>
          </cell>
          <cell r="D14" t="str">
            <v>L04</v>
          </cell>
          <cell r="E14" t="str">
            <v>Jam</v>
          </cell>
          <cell r="F14">
            <v>3571.43</v>
          </cell>
        </row>
        <row r="16">
          <cell r="A16" t="str">
            <v>5.</v>
          </cell>
          <cell r="C16" t="str">
            <v>Pembantu Operator</v>
          </cell>
          <cell r="D16" t="str">
            <v>L05</v>
          </cell>
          <cell r="E16" t="str">
            <v>Jam</v>
          </cell>
          <cell r="F16">
            <v>2500</v>
          </cell>
        </row>
        <row r="18">
          <cell r="A18" t="str">
            <v>6.</v>
          </cell>
          <cell r="C18" t="str">
            <v>Sopir / Driver</v>
          </cell>
          <cell r="D18" t="str">
            <v>L06</v>
          </cell>
          <cell r="E18" t="str">
            <v>Jam</v>
          </cell>
          <cell r="F18">
            <v>3571.43</v>
          </cell>
        </row>
        <row r="20">
          <cell r="A20" t="str">
            <v>7.</v>
          </cell>
          <cell r="C20" t="str">
            <v>Pembantu Sopir / Driver</v>
          </cell>
          <cell r="D20" t="str">
            <v>L07</v>
          </cell>
          <cell r="E20" t="str">
            <v>Jam</v>
          </cell>
          <cell r="F20">
            <v>2500</v>
          </cell>
        </row>
        <row r="22">
          <cell r="A22" t="str">
            <v>8.</v>
          </cell>
          <cell r="C22" t="str">
            <v>Mekanik</v>
          </cell>
          <cell r="D22" t="str">
            <v>L08</v>
          </cell>
          <cell r="E22" t="str">
            <v>Jam</v>
          </cell>
          <cell r="F22">
            <v>3571.43</v>
          </cell>
        </row>
        <row r="24">
          <cell r="A24" t="str">
            <v>9.</v>
          </cell>
          <cell r="C24" t="str">
            <v>Pembantu Mekanik</v>
          </cell>
          <cell r="D24" t="str">
            <v>L09</v>
          </cell>
          <cell r="E24" t="str">
            <v>Jam</v>
          </cell>
          <cell r="F24">
            <v>2500</v>
          </cell>
        </row>
        <row r="26">
          <cell r="A26" t="str">
            <v>10.</v>
          </cell>
          <cell r="C26" t="str">
            <v>Kepala Tukang</v>
          </cell>
          <cell r="D26" t="str">
            <v>L10</v>
          </cell>
          <cell r="E26" t="str">
            <v>Jam</v>
          </cell>
          <cell r="F26">
            <v>3571.43</v>
          </cell>
        </row>
        <row r="33">
          <cell r="A33" t="str">
            <v>DAFTAR</v>
          </cell>
        </row>
        <row r="34">
          <cell r="A34" t="str">
            <v>HARGA DASAR SATUAN BAHAN</v>
          </cell>
        </row>
        <row r="36">
          <cell r="F36" t="str">
            <v>HARGA</v>
          </cell>
        </row>
        <row r="37">
          <cell r="A37" t="str">
            <v>No.</v>
          </cell>
          <cell r="B37" t="str">
            <v>U R A I A N</v>
          </cell>
          <cell r="D37" t="str">
            <v>KODE</v>
          </cell>
          <cell r="E37" t="str">
            <v>SATUAN</v>
          </cell>
          <cell r="F37" t="str">
            <v>SATUAN</v>
          </cell>
          <cell r="G37" t="str">
            <v>KETERANGAN</v>
          </cell>
        </row>
        <row r="38">
          <cell r="F38" t="str">
            <v>( Rp.)</v>
          </cell>
        </row>
        <row r="40">
          <cell r="A40">
            <v>1</v>
          </cell>
          <cell r="C40" t="str">
            <v>P a s i r</v>
          </cell>
          <cell r="D40" t="str">
            <v>M01</v>
          </cell>
          <cell r="E40" t="str">
            <v>M3</v>
          </cell>
          <cell r="F40">
            <v>48500</v>
          </cell>
          <cell r="G40" t="str">
            <v xml:space="preserve"> Lokasi Pekerjaan</v>
          </cell>
        </row>
        <row r="41">
          <cell r="A41">
            <v>2</v>
          </cell>
          <cell r="C41" t="str">
            <v>Batu Kali</v>
          </cell>
          <cell r="D41" t="str">
            <v>M02</v>
          </cell>
          <cell r="E41" t="str">
            <v>M3</v>
          </cell>
          <cell r="F41">
            <v>0</v>
          </cell>
          <cell r="G41" t="str">
            <v xml:space="preserve"> Lokasi Pekerjaan</v>
          </cell>
        </row>
        <row r="42">
          <cell r="A42">
            <v>3</v>
          </cell>
          <cell r="C42" t="str">
            <v>Agregat Kasar untuk Base</v>
          </cell>
          <cell r="D42" t="str">
            <v>M03</v>
          </cell>
          <cell r="E42" t="str">
            <v>M3</v>
          </cell>
          <cell r="F42">
            <v>0</v>
          </cell>
        </row>
        <row r="43">
          <cell r="C43" t="str">
            <v>Agregat Kasar untuk Lapen / Cor</v>
          </cell>
          <cell r="D43" t="str">
            <v>M03a</v>
          </cell>
          <cell r="E43" t="str">
            <v>M3</v>
          </cell>
          <cell r="F43">
            <v>120100</v>
          </cell>
          <cell r="G43" t="str">
            <v xml:space="preserve"> Lokasi Pekerjaan</v>
          </cell>
        </row>
        <row r="44">
          <cell r="A44">
            <v>4</v>
          </cell>
          <cell r="C44" t="str">
            <v>Agregat Halus untuk Base</v>
          </cell>
          <cell r="D44" t="str">
            <v>M04</v>
          </cell>
          <cell r="E44" t="str">
            <v>M3</v>
          </cell>
          <cell r="F44">
            <v>0</v>
          </cell>
        </row>
        <row r="45">
          <cell r="C45" t="str">
            <v xml:space="preserve">Agregat Halus untuk Lapen </v>
          </cell>
          <cell r="D45" t="str">
            <v>M04a</v>
          </cell>
          <cell r="E45" t="str">
            <v>M3</v>
          </cell>
          <cell r="F45">
            <v>115100</v>
          </cell>
          <cell r="G45" t="str">
            <v xml:space="preserve"> Lokasi Pekerjaan</v>
          </cell>
        </row>
        <row r="46">
          <cell r="A46">
            <v>5</v>
          </cell>
          <cell r="C46" t="str">
            <v>F i l l e r</v>
          </cell>
          <cell r="D46" t="str">
            <v>M05</v>
          </cell>
          <cell r="E46" t="str">
            <v>Kg</v>
          </cell>
          <cell r="F46">
            <v>100</v>
          </cell>
          <cell r="G46" t="str">
            <v xml:space="preserve"> Proses/Base Camp</v>
          </cell>
        </row>
        <row r="47">
          <cell r="A47">
            <v>6</v>
          </cell>
          <cell r="C47" t="str">
            <v xml:space="preserve">Batu Belah </v>
          </cell>
          <cell r="D47" t="str">
            <v>M06</v>
          </cell>
          <cell r="E47" t="str">
            <v>M3</v>
          </cell>
          <cell r="F47">
            <v>54300</v>
          </cell>
          <cell r="G47" t="str">
            <v xml:space="preserve"> Lokasi Pekerjaan</v>
          </cell>
        </row>
        <row r="48">
          <cell r="C48" t="str">
            <v>Batu Belah 10/15</v>
          </cell>
          <cell r="D48" t="str">
            <v>M06.a</v>
          </cell>
          <cell r="E48" t="str">
            <v>M3</v>
          </cell>
          <cell r="F48">
            <v>74300</v>
          </cell>
          <cell r="G48" t="str">
            <v xml:space="preserve"> Lokasi Pekerjaan</v>
          </cell>
        </row>
        <row r="49">
          <cell r="C49" t="str">
            <v>Batu Belah  5/7</v>
          </cell>
          <cell r="D49" t="str">
            <v>M06.b</v>
          </cell>
          <cell r="E49" t="str">
            <v>M3</v>
          </cell>
          <cell r="F49">
            <v>79300</v>
          </cell>
          <cell r="G49" t="str">
            <v xml:space="preserve"> Lokasi Pekerjaan</v>
          </cell>
        </row>
        <row r="50">
          <cell r="A50">
            <v>7</v>
          </cell>
          <cell r="C50" t="str">
            <v>G r a v e l</v>
          </cell>
          <cell r="D50" t="str">
            <v>M07</v>
          </cell>
          <cell r="E50" t="str">
            <v>M3</v>
          </cell>
          <cell r="F50">
            <v>0</v>
          </cell>
        </row>
        <row r="51">
          <cell r="A51">
            <v>8</v>
          </cell>
          <cell r="C51" t="str">
            <v>Material Tanah Timbunan</v>
          </cell>
          <cell r="D51" t="str">
            <v>M08</v>
          </cell>
          <cell r="E51" t="str">
            <v>M3</v>
          </cell>
          <cell r="F51">
            <v>5000</v>
          </cell>
          <cell r="G51" t="str">
            <v xml:space="preserve"> Borrow Pit</v>
          </cell>
        </row>
        <row r="52">
          <cell r="A52">
            <v>9</v>
          </cell>
          <cell r="C52" t="str">
            <v>Material Pilihan</v>
          </cell>
          <cell r="D52" t="str">
            <v>M09</v>
          </cell>
          <cell r="E52" t="str">
            <v>M3</v>
          </cell>
          <cell r="F52">
            <v>10000</v>
          </cell>
          <cell r="G52" t="str">
            <v xml:space="preserve"> Quarry</v>
          </cell>
        </row>
        <row r="53">
          <cell r="A53">
            <v>10</v>
          </cell>
          <cell r="C53" t="str">
            <v>Aspal Cement</v>
          </cell>
          <cell r="D53" t="str">
            <v>M10</v>
          </cell>
          <cell r="E53" t="str">
            <v>KG</v>
          </cell>
          <cell r="F53">
            <v>3500</v>
          </cell>
          <cell r="G53" t="str">
            <v xml:space="preserve"> Base Camp</v>
          </cell>
        </row>
        <row r="54">
          <cell r="A54">
            <v>11</v>
          </cell>
          <cell r="C54" t="str">
            <v>Kerosen / Minyak Tanah</v>
          </cell>
          <cell r="D54" t="str">
            <v>M11</v>
          </cell>
          <cell r="E54" t="str">
            <v>LITER</v>
          </cell>
          <cell r="F54">
            <v>1500</v>
          </cell>
          <cell r="G54" t="str">
            <v xml:space="preserve"> Base Camp</v>
          </cell>
        </row>
        <row r="55">
          <cell r="A55">
            <v>12</v>
          </cell>
          <cell r="C55" t="str">
            <v>Semen / PC  (50kg)</v>
          </cell>
          <cell r="D55" t="str">
            <v>M12</v>
          </cell>
          <cell r="E55" t="str">
            <v>Zak</v>
          </cell>
          <cell r="F55">
            <v>30000</v>
          </cell>
          <cell r="G55" t="str">
            <v xml:space="preserve"> Base Camp</v>
          </cell>
        </row>
        <row r="56">
          <cell r="D56" t="str">
            <v>M12</v>
          </cell>
          <cell r="E56" t="str">
            <v>Kg</v>
          </cell>
          <cell r="F56">
            <v>600</v>
          </cell>
          <cell r="G56" t="str">
            <v xml:space="preserve"> Base Camp</v>
          </cell>
        </row>
        <row r="57">
          <cell r="A57">
            <v>13</v>
          </cell>
          <cell r="C57" t="str">
            <v>Besi Beton</v>
          </cell>
          <cell r="D57" t="str">
            <v>M13</v>
          </cell>
          <cell r="E57" t="str">
            <v>Kg</v>
          </cell>
          <cell r="F57">
            <v>0</v>
          </cell>
        </row>
        <row r="58">
          <cell r="A58">
            <v>14</v>
          </cell>
          <cell r="C58" t="str">
            <v>Kawat Beton</v>
          </cell>
          <cell r="D58" t="str">
            <v>M14</v>
          </cell>
          <cell r="E58" t="str">
            <v>Kg</v>
          </cell>
          <cell r="F58">
            <v>6250</v>
          </cell>
          <cell r="G58" t="str">
            <v xml:space="preserve"> Lokasi Pekerjaan</v>
          </cell>
        </row>
        <row r="59">
          <cell r="A59">
            <v>15</v>
          </cell>
          <cell r="C59" t="str">
            <v>Kawat Bronjong</v>
          </cell>
          <cell r="D59" t="str">
            <v>M15</v>
          </cell>
          <cell r="E59" t="str">
            <v>Kg</v>
          </cell>
          <cell r="F59">
            <v>0</v>
          </cell>
        </row>
        <row r="60">
          <cell r="A60">
            <v>16</v>
          </cell>
          <cell r="C60" t="str">
            <v>S i r t u / Krakal</v>
          </cell>
          <cell r="D60" t="str">
            <v>M16</v>
          </cell>
          <cell r="E60" t="str">
            <v>M3</v>
          </cell>
          <cell r="F60">
            <v>2800</v>
          </cell>
          <cell r="G60" t="str">
            <v xml:space="preserve"> Lokasi Pekerjaan</v>
          </cell>
        </row>
        <row r="61">
          <cell r="A61">
            <v>17</v>
          </cell>
          <cell r="C61" t="str">
            <v>Cat Marka (Non Thermoplas)</v>
          </cell>
          <cell r="D61" t="str">
            <v>M17</v>
          </cell>
          <cell r="E61" t="str">
            <v>Kg</v>
          </cell>
          <cell r="F61">
            <v>75000</v>
          </cell>
          <cell r="G61" t="str">
            <v xml:space="preserve"> Lokasi Pekerjaan</v>
          </cell>
        </row>
        <row r="62">
          <cell r="C62" t="str">
            <v>Cat Marka (Thermoplastic)</v>
          </cell>
          <cell r="D62" t="str">
            <v>M17</v>
          </cell>
          <cell r="E62" t="str">
            <v>Kg</v>
          </cell>
          <cell r="F62">
            <v>0</v>
          </cell>
        </row>
        <row r="63">
          <cell r="A63">
            <v>18</v>
          </cell>
          <cell r="C63" t="str">
            <v>P a k u</v>
          </cell>
          <cell r="D63" t="str">
            <v>M18</v>
          </cell>
          <cell r="E63" t="str">
            <v>Kg</v>
          </cell>
          <cell r="F63">
            <v>5500</v>
          </cell>
          <cell r="G63" t="str">
            <v xml:space="preserve"> Lokasi Pekerjaan</v>
          </cell>
        </row>
        <row r="64">
          <cell r="A64">
            <v>19</v>
          </cell>
          <cell r="C64" t="str">
            <v>Kayu Perancah</v>
          </cell>
          <cell r="D64" t="str">
            <v>M19</v>
          </cell>
          <cell r="E64" t="str">
            <v>M3</v>
          </cell>
          <cell r="F64">
            <v>800000</v>
          </cell>
          <cell r="G64" t="str">
            <v xml:space="preserve"> Lokasi Pekerjaan</v>
          </cell>
        </row>
        <row r="65">
          <cell r="A65">
            <v>20</v>
          </cell>
          <cell r="C65" t="str">
            <v>B e n s i n</v>
          </cell>
          <cell r="D65" t="str">
            <v>M20</v>
          </cell>
          <cell r="E65" t="str">
            <v>LITER</v>
          </cell>
          <cell r="F65">
            <v>1825</v>
          </cell>
          <cell r="G65" t="str">
            <v>Base Camp.</v>
          </cell>
        </row>
        <row r="66">
          <cell r="A66">
            <v>21</v>
          </cell>
          <cell r="C66" t="str">
            <v>S o l a r</v>
          </cell>
          <cell r="D66" t="str">
            <v>M21</v>
          </cell>
          <cell r="E66" t="str">
            <v>LITER</v>
          </cell>
          <cell r="F66">
            <v>1700</v>
          </cell>
          <cell r="G66" t="str">
            <v>Base Camp.</v>
          </cell>
        </row>
        <row r="67">
          <cell r="A67">
            <v>22</v>
          </cell>
          <cell r="C67" t="str">
            <v>Minyak Pelumas / Olie</v>
          </cell>
          <cell r="D67" t="str">
            <v>M22</v>
          </cell>
          <cell r="E67" t="str">
            <v>LITER</v>
          </cell>
          <cell r="F67">
            <v>17500</v>
          </cell>
          <cell r="G67" t="str">
            <v>Base Camp.</v>
          </cell>
        </row>
        <row r="68">
          <cell r="A68">
            <v>23</v>
          </cell>
          <cell r="C68" t="str">
            <v>Plastik Filter</v>
          </cell>
          <cell r="D68" t="str">
            <v>M23</v>
          </cell>
          <cell r="E68" t="str">
            <v>M2</v>
          </cell>
          <cell r="F68">
            <v>0</v>
          </cell>
        </row>
        <row r="69">
          <cell r="A69">
            <v>24</v>
          </cell>
          <cell r="C69" t="str">
            <v>Pipa Galvanis Dia. 3"</v>
          </cell>
          <cell r="D69" t="str">
            <v>M24</v>
          </cell>
          <cell r="E69" t="str">
            <v>Batang</v>
          </cell>
          <cell r="F69">
            <v>300000</v>
          </cell>
          <cell r="G69" t="str">
            <v>Base Camp.</v>
          </cell>
        </row>
        <row r="70">
          <cell r="C70" t="str">
            <v>Pipa Galvanis Dia. 3"</v>
          </cell>
          <cell r="D70" t="str">
            <v>M24</v>
          </cell>
          <cell r="E70" t="str">
            <v>M'</v>
          </cell>
          <cell r="F70">
            <v>50000</v>
          </cell>
          <cell r="G70" t="str">
            <v>Base Camp.</v>
          </cell>
        </row>
        <row r="71">
          <cell r="A71">
            <v>25</v>
          </cell>
          <cell r="C71" t="str">
            <v>Gebalan Rumput</v>
          </cell>
          <cell r="D71" t="str">
            <v>M32</v>
          </cell>
          <cell r="E71" t="str">
            <v>M2</v>
          </cell>
          <cell r="F71">
            <v>0</v>
          </cell>
          <cell r="G71" t="str">
            <v xml:space="preserve"> Lokasi Pekerjaan</v>
          </cell>
        </row>
        <row r="72">
          <cell r="A72">
            <v>26</v>
          </cell>
          <cell r="C72" t="str">
            <v>Pelat Rambu (Eng. Grade)</v>
          </cell>
          <cell r="D72" t="str">
            <v>M35</v>
          </cell>
          <cell r="E72" t="str">
            <v>BH</v>
          </cell>
          <cell r="F72">
            <v>0</v>
          </cell>
          <cell r="G72" t="str">
            <v xml:space="preserve"> Base Camp</v>
          </cell>
        </row>
        <row r="73">
          <cell r="C73" t="str">
            <v>Pelat Rambu (High I. Grade)</v>
          </cell>
          <cell r="D73" t="str">
            <v>M35</v>
          </cell>
          <cell r="E73" t="str">
            <v>BH</v>
          </cell>
          <cell r="F73">
            <v>0</v>
          </cell>
        </row>
        <row r="74">
          <cell r="A74">
            <v>27</v>
          </cell>
          <cell r="C74" t="str">
            <v>Rel Pengaman</v>
          </cell>
          <cell r="D74" t="str">
            <v>M36</v>
          </cell>
          <cell r="E74" t="str">
            <v>M'</v>
          </cell>
          <cell r="F74">
            <v>0</v>
          </cell>
        </row>
        <row r="75">
          <cell r="A75">
            <v>28</v>
          </cell>
          <cell r="C75" t="str">
            <v>Beton K-250</v>
          </cell>
          <cell r="D75" t="str">
            <v>M37</v>
          </cell>
          <cell r="E75" t="str">
            <v>M3</v>
          </cell>
          <cell r="F75">
            <v>460243.23</v>
          </cell>
          <cell r="G75" t="str">
            <v xml:space="preserve"> Lokasi Pekerjaan</v>
          </cell>
        </row>
        <row r="76">
          <cell r="A76">
            <v>29</v>
          </cell>
          <cell r="C76" t="str">
            <v>Beton K-175</v>
          </cell>
          <cell r="D76" t="str">
            <v>M38</v>
          </cell>
          <cell r="E76" t="str">
            <v>M3</v>
          </cell>
          <cell r="F76">
            <v>0</v>
          </cell>
          <cell r="G76" t="str">
            <v xml:space="preserve"> Lokasi Pekerjaan</v>
          </cell>
        </row>
        <row r="77">
          <cell r="A77">
            <v>30</v>
          </cell>
          <cell r="C77" t="str">
            <v>Baja Tulangan (Polos)</v>
          </cell>
          <cell r="D77" t="str">
            <v>M39a</v>
          </cell>
          <cell r="E77" t="str">
            <v>Kg</v>
          </cell>
          <cell r="F77">
            <v>5800</v>
          </cell>
          <cell r="G77" t="str">
            <v xml:space="preserve"> Lokasi Pekerjaan</v>
          </cell>
        </row>
        <row r="78">
          <cell r="C78" t="str">
            <v>Baja Tulangan (Ulir)</v>
          </cell>
          <cell r="D78" t="str">
            <v>M39b</v>
          </cell>
          <cell r="E78" t="str">
            <v>Kg</v>
          </cell>
          <cell r="F78">
            <v>0</v>
          </cell>
          <cell r="G78" t="str">
            <v xml:space="preserve"> Base Camp</v>
          </cell>
        </row>
        <row r="79">
          <cell r="A79">
            <v>31</v>
          </cell>
          <cell r="C79" t="str">
            <v>Pasir Urug</v>
          </cell>
          <cell r="D79" t="str">
            <v>M44</v>
          </cell>
          <cell r="E79" t="str">
            <v>M3</v>
          </cell>
          <cell r="F79">
            <v>46000</v>
          </cell>
          <cell r="G79" t="str">
            <v xml:space="preserve"> Lokasi Pekerjaan</v>
          </cell>
        </row>
        <row r="80">
          <cell r="A80">
            <v>32</v>
          </cell>
          <cell r="C80" t="str">
            <v>Beton K-125</v>
          </cell>
          <cell r="D80" t="str">
            <v>M47</v>
          </cell>
          <cell r="E80" t="str">
            <v>M3</v>
          </cell>
          <cell r="F80">
            <v>0</v>
          </cell>
          <cell r="G80" t="str">
            <v xml:space="preserve"> Lokasi Pekerjaan</v>
          </cell>
        </row>
        <row r="81">
          <cell r="A81">
            <v>33</v>
          </cell>
          <cell r="C81" t="str">
            <v>Beton K - 300</v>
          </cell>
          <cell r="D81" t="str">
            <v>M49</v>
          </cell>
          <cell r="E81" t="str">
            <v>M'</v>
          </cell>
          <cell r="F81">
            <v>0</v>
          </cell>
          <cell r="G81" t="str">
            <v xml:space="preserve"> Lokasi Pekerjaan</v>
          </cell>
        </row>
        <row r="82">
          <cell r="A82">
            <v>34</v>
          </cell>
          <cell r="C82" t="str">
            <v>T. Pancang Beton Pratekan dia.40 cm</v>
          </cell>
          <cell r="D82" t="str">
            <v>M50</v>
          </cell>
          <cell r="E82" t="str">
            <v>M'</v>
          </cell>
          <cell r="F82">
            <v>300000</v>
          </cell>
          <cell r="G82" t="str">
            <v xml:space="preserve"> Lokasi Pekerjaan</v>
          </cell>
        </row>
        <row r="83">
          <cell r="A83">
            <v>35</v>
          </cell>
          <cell r="C83" t="str">
            <v>Asbuton</v>
          </cell>
          <cell r="D83" t="str">
            <v>M54</v>
          </cell>
          <cell r="E83" t="str">
            <v>Kg</v>
          </cell>
          <cell r="F83">
            <v>0</v>
          </cell>
        </row>
      </sheetData>
      <sheetData sheetId="7" refreshError="1">
        <row r="25">
          <cell r="AM25">
            <v>82816.429999999993</v>
          </cell>
        </row>
      </sheetData>
      <sheetData sheetId="8" refreshError="1">
        <row r="1">
          <cell r="A1" t="str">
            <v>ITEM PEMBAYARAN NO.</v>
          </cell>
          <cell r="D1" t="str">
            <v>:  2.1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Pek. Galian Untuk Saluran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7">
          <cell r="L7" t="str">
            <v>PROYEK</v>
          </cell>
          <cell r="O7" t="str">
            <v>:  Peningkatan Jalan dan Jembatan Wilayah Barat</v>
          </cell>
        </row>
        <row r="8">
          <cell r="L8" t="str">
            <v>No. PAKET KONTRAK</v>
          </cell>
          <cell r="O8" t="str">
            <v xml:space="preserve">: </v>
          </cell>
        </row>
        <row r="9">
          <cell r="A9" t="str">
            <v>I.</v>
          </cell>
          <cell r="C9" t="str">
            <v>ASUMSI</v>
          </cell>
          <cell r="L9" t="str">
            <v>PEKERJAAN</v>
          </cell>
          <cell r="O9" t="str">
            <v>:  Pembangunan Jembatan Beton Tersebar di Wilayah Barat</v>
          </cell>
        </row>
        <row r="10">
          <cell r="A10">
            <v>1</v>
          </cell>
          <cell r="C10" t="str">
            <v>Menggunakan alat berat (cara mekanik)</v>
          </cell>
          <cell r="L10" t="str">
            <v>KABUPATEN</v>
          </cell>
          <cell r="O10" t="str">
            <v>:  Lampung Timur</v>
          </cell>
        </row>
        <row r="11">
          <cell r="A11">
            <v>2</v>
          </cell>
          <cell r="C11" t="str">
            <v>Lokasi pekerjaan :  Sekitar Jembatan</v>
          </cell>
          <cell r="L11" t="str">
            <v>ITEM PEMBAYARAN NO.</v>
          </cell>
          <cell r="O11" t="str">
            <v>:  2.1</v>
          </cell>
        </row>
        <row r="12">
          <cell r="A12">
            <v>3</v>
          </cell>
          <cell r="C12" t="str">
            <v>Kondisi Jalan   :  sedang / baik</v>
          </cell>
          <cell r="L12" t="str">
            <v>JENIS PEKERJAAN</v>
          </cell>
          <cell r="O12" t="str">
            <v>:  Pek. Galian Untuk Saluran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SATUAN PEMBAYARAN</v>
          </cell>
          <cell r="O13" t="str">
            <v>:  M3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</row>
        <row r="16">
          <cell r="A16" t="str">
            <v>II.</v>
          </cell>
          <cell r="C16" t="str">
            <v>URUTAN  KERJA</v>
          </cell>
          <cell r="Q16" t="str">
            <v>PERKIRAAN</v>
          </cell>
          <cell r="R16" t="str">
            <v>HARGA</v>
          </cell>
          <cell r="S16" t="str">
            <v>JUMLAH</v>
          </cell>
        </row>
        <row r="17">
          <cell r="A17">
            <v>1</v>
          </cell>
          <cell r="C17" t="str">
            <v>Penggalian dilakukan dengan menggunakan Excavator</v>
          </cell>
          <cell r="L17" t="str">
            <v>NO.</v>
          </cell>
          <cell r="N17" t="str">
            <v>KOMPONEN</v>
          </cell>
          <cell r="P17" t="str">
            <v>SATUAN</v>
          </cell>
          <cell r="Q17" t="str">
            <v>KUANTITAS</v>
          </cell>
          <cell r="R17" t="str">
            <v>SATUAN</v>
          </cell>
          <cell r="S17" t="str">
            <v>HARGA</v>
          </cell>
        </row>
        <row r="18">
          <cell r="A18">
            <v>2</v>
          </cell>
          <cell r="C18" t="str">
            <v>Selanjutnya Excavator menuangkan material hasil</v>
          </cell>
          <cell r="R18" t="str">
            <v>(Rp.)</v>
          </cell>
          <cell r="S18" t="str">
            <v>(Rp.)</v>
          </cell>
        </row>
        <row r="19">
          <cell r="C19" t="str">
            <v>galian kedalam Dump Truck</v>
          </cell>
        </row>
        <row r="20">
          <cell r="A20">
            <v>3</v>
          </cell>
          <cell r="C20" t="str">
            <v>Dump Truck membuang material hasil galian keluar</v>
          </cell>
        </row>
        <row r="21">
          <cell r="C21" t="str">
            <v>lokasi jalan sejauh</v>
          </cell>
          <cell r="G21" t="str">
            <v>L</v>
          </cell>
          <cell r="H21">
            <v>1</v>
          </cell>
          <cell r="I21" t="str">
            <v>Km</v>
          </cell>
          <cell r="L21" t="str">
            <v>A.</v>
          </cell>
          <cell r="N21" t="str">
            <v>TENAGA</v>
          </cell>
        </row>
        <row r="22">
          <cell r="A22">
            <v>4</v>
          </cell>
          <cell r="C22" t="str">
            <v>Sekelompok pekerja akan merapikan hasil galian</v>
          </cell>
        </row>
        <row r="23">
          <cell r="L23" t="str">
            <v>1.</v>
          </cell>
          <cell r="N23" t="str">
            <v>Pekerja</v>
          </cell>
          <cell r="O23" t="str">
            <v>(L01)</v>
          </cell>
          <cell r="P23" t="str">
            <v>jam</v>
          </cell>
          <cell r="Q23">
            <v>0.13919999999999999</v>
          </cell>
          <cell r="R23">
            <v>2500</v>
          </cell>
          <cell r="U23">
            <v>348</v>
          </cell>
        </row>
        <row r="24">
          <cell r="A24" t="str">
            <v>III.</v>
          </cell>
          <cell r="C24" t="str">
            <v>PEMAKAIAN BAHAN, ALAT DAN TENAGA</v>
          </cell>
          <cell r="L24" t="str">
            <v>2.</v>
          </cell>
          <cell r="N24" t="str">
            <v>Mandor</v>
          </cell>
          <cell r="O24" t="str">
            <v>(L03)</v>
          </cell>
          <cell r="P24" t="str">
            <v>jam</v>
          </cell>
          <cell r="Q24">
            <v>3.4799999999999998E-2</v>
          </cell>
          <cell r="R24">
            <v>3571.43</v>
          </cell>
          <cell r="U24">
            <v>124.29</v>
          </cell>
        </row>
        <row r="26">
          <cell r="A26" t="str">
            <v xml:space="preserve">   1.</v>
          </cell>
          <cell r="C26" t="str">
            <v>BAHAN</v>
          </cell>
        </row>
        <row r="27">
          <cell r="C27" t="str">
            <v>Tidak ada bahan yang diperlukan</v>
          </cell>
          <cell r="R27" t="str">
            <v xml:space="preserve">JUMLAH HARGA TENAGA   </v>
          </cell>
          <cell r="U27">
            <v>472.29</v>
          </cell>
        </row>
        <row r="29">
          <cell r="A29" t="str">
            <v xml:space="preserve">   2.</v>
          </cell>
          <cell r="C29" t="str">
            <v>ALAT</v>
          </cell>
          <cell r="L29" t="str">
            <v>B.</v>
          </cell>
          <cell r="N29" t="str">
            <v>BAHAN</v>
          </cell>
        </row>
        <row r="30">
          <cell r="A30" t="str">
            <v xml:space="preserve">   2.a.</v>
          </cell>
          <cell r="C30" t="str">
            <v>EXCAVATOR</v>
          </cell>
          <cell r="G30" t="str">
            <v>(E10)</v>
          </cell>
        </row>
        <row r="31">
          <cell r="C31" t="str">
            <v>Kapasitas Bucket</v>
          </cell>
          <cell r="G31" t="str">
            <v>V</v>
          </cell>
          <cell r="H31">
            <v>0.5</v>
          </cell>
          <cell r="I31" t="str">
            <v>M3</v>
          </cell>
        </row>
        <row r="32">
          <cell r="C32" t="str">
            <v>Faktor Bucket</v>
          </cell>
          <cell r="G32" t="str">
            <v>Fb</v>
          </cell>
          <cell r="H32">
            <v>0.9</v>
          </cell>
          <cell r="I32" t="str">
            <v>-</v>
          </cell>
        </row>
        <row r="33">
          <cell r="C33" t="str">
            <v>Faktor  Efisiensi alat</v>
          </cell>
          <cell r="G33" t="str">
            <v>Fa</v>
          </cell>
          <cell r="H33">
            <v>0.83</v>
          </cell>
          <cell r="I33" t="str">
            <v>-</v>
          </cell>
        </row>
        <row r="35">
          <cell r="C35" t="str">
            <v>Waktu siklus</v>
          </cell>
          <cell r="G35" t="str">
            <v>Ts1</v>
          </cell>
          <cell r="I35" t="str">
            <v>menit</v>
          </cell>
        </row>
        <row r="36">
          <cell r="C36" t="str">
            <v>- Menggali / memuat</v>
          </cell>
          <cell r="G36" t="str">
            <v>T1</v>
          </cell>
          <cell r="H36">
            <v>0.35</v>
          </cell>
          <cell r="I36" t="str">
            <v>menit</v>
          </cell>
          <cell r="R36" t="str">
            <v xml:space="preserve">JUMLAH HARGA BAHAN   </v>
          </cell>
          <cell r="U36">
            <v>0</v>
          </cell>
        </row>
        <row r="37">
          <cell r="C37" t="str">
            <v>- Lain-lain</v>
          </cell>
          <cell r="G37" t="str">
            <v>T2</v>
          </cell>
          <cell r="H37">
            <v>0.3</v>
          </cell>
          <cell r="I37" t="str">
            <v>menit</v>
          </cell>
        </row>
        <row r="38">
          <cell r="G38" t="str">
            <v>Ts1</v>
          </cell>
          <cell r="H38">
            <v>0.64999999999999991</v>
          </cell>
          <cell r="I38" t="str">
            <v>menit</v>
          </cell>
          <cell r="L38" t="str">
            <v>C.</v>
          </cell>
          <cell r="N38" t="str">
            <v>PERALATAN</v>
          </cell>
        </row>
        <row r="40">
          <cell r="C40" t="str">
            <v>Kap. Prod. / jam =</v>
          </cell>
          <cell r="D40" t="str">
            <v>V  x Fb x Fa x 60</v>
          </cell>
          <cell r="G40" t="str">
            <v>Q1</v>
          </cell>
          <cell r="H40">
            <v>28.730799999999999</v>
          </cell>
          <cell r="I40" t="str">
            <v>M3  / jam</v>
          </cell>
          <cell r="L40" t="str">
            <v>1.</v>
          </cell>
          <cell r="N40" t="str">
            <v>Excavator</v>
          </cell>
          <cell r="O40" t="str">
            <v>(E10)</v>
          </cell>
          <cell r="P40" t="str">
            <v>jam</v>
          </cell>
          <cell r="Q40">
            <v>3.4799999999999998E-2</v>
          </cell>
          <cell r="R40">
            <v>251051.43</v>
          </cell>
          <cell r="U40">
            <v>8736.59</v>
          </cell>
        </row>
        <row r="41">
          <cell r="D41" t="str">
            <v>Ts1 x Fh</v>
          </cell>
          <cell r="L41" t="str">
            <v>2.</v>
          </cell>
          <cell r="N41" t="str">
            <v>Dump Truck</v>
          </cell>
          <cell r="O41" t="str">
            <v>(E08)</v>
          </cell>
          <cell r="P41" t="str">
            <v>jam</v>
          </cell>
          <cell r="Q41">
            <v>6.8400000000000002E-2</v>
          </cell>
          <cell r="R41">
            <v>82267.929999999993</v>
          </cell>
          <cell r="U41">
            <v>5627.13</v>
          </cell>
        </row>
        <row r="42">
          <cell r="L42" t="str">
            <v>3.</v>
          </cell>
          <cell r="N42" t="str">
            <v>Alat Bantu</v>
          </cell>
          <cell r="P42" t="str">
            <v>Ls</v>
          </cell>
          <cell r="Q42">
            <v>1</v>
          </cell>
          <cell r="R42">
            <v>750</v>
          </cell>
          <cell r="U42">
            <v>750</v>
          </cell>
        </row>
        <row r="43">
          <cell r="C43" t="str">
            <v>Koefisien Alat / M3</v>
          </cell>
          <cell r="D43" t="str">
            <v xml:space="preserve"> =  1  :  Q1</v>
          </cell>
          <cell r="G43" t="str">
            <v>-</v>
          </cell>
          <cell r="H43">
            <v>3.4799999999999998E-2</v>
          </cell>
          <cell r="I43" t="str">
            <v>Jam</v>
          </cell>
        </row>
        <row r="45">
          <cell r="A45" t="str">
            <v xml:space="preserve">   2.b.</v>
          </cell>
          <cell r="C45" t="str">
            <v>DUMP TRUCK</v>
          </cell>
          <cell r="G45" t="str">
            <v>(E08)</v>
          </cell>
        </row>
        <row r="46">
          <cell r="C46" t="str">
            <v>Kaasitas bak</v>
          </cell>
          <cell r="G46" t="str">
            <v>V</v>
          </cell>
          <cell r="H46">
            <v>4</v>
          </cell>
          <cell r="I46" t="str">
            <v>M3</v>
          </cell>
        </row>
        <row r="47">
          <cell r="C47" t="str">
            <v>Faktor  efisiensi alat</v>
          </cell>
          <cell r="G47" t="str">
            <v>Fa</v>
          </cell>
          <cell r="H47">
            <v>0.83</v>
          </cell>
          <cell r="I47" t="str">
            <v>-</v>
          </cell>
          <cell r="R47" t="str">
            <v xml:space="preserve">JUMLAH HARGA PERALATAN   </v>
          </cell>
          <cell r="U47">
            <v>15113.720000000001</v>
          </cell>
        </row>
        <row r="48">
          <cell r="C48" t="str">
            <v>Kecepatan rata-rata bermuatan</v>
          </cell>
          <cell r="G48" t="str">
            <v>v1</v>
          </cell>
          <cell r="H48">
            <v>40</v>
          </cell>
          <cell r="I48" t="str">
            <v>Km/Jam</v>
          </cell>
          <cell r="L48" t="str">
            <v>D.</v>
          </cell>
          <cell r="N48" t="str">
            <v>JUMLAH HARGA TENAGA, BAHAN DAN PERALATAN  ( A + B + C )</v>
          </cell>
          <cell r="U48">
            <v>15586.010000000002</v>
          </cell>
        </row>
        <row r="49">
          <cell r="C49" t="str">
            <v>Kecepatan rata-rata kosong</v>
          </cell>
          <cell r="G49" t="str">
            <v>v2</v>
          </cell>
          <cell r="H49">
            <v>60</v>
          </cell>
          <cell r="I49" t="str">
            <v>Km/Jam</v>
          </cell>
          <cell r="L49" t="str">
            <v>E.</v>
          </cell>
          <cell r="N49" t="str">
            <v>OVERHEAD &amp; PROFIT</v>
          </cell>
          <cell r="P49">
            <v>10</v>
          </cell>
          <cell r="Q49" t="str">
            <v>%  x  D</v>
          </cell>
          <cell r="U49">
            <v>1558.6</v>
          </cell>
        </row>
        <row r="50">
          <cell r="C50" t="str">
            <v>Waktu  siklus  :</v>
          </cell>
          <cell r="G50" t="str">
            <v>Ts2</v>
          </cell>
          <cell r="L50" t="str">
            <v>F.</v>
          </cell>
          <cell r="N50" t="str">
            <v>HARGA SATUAN PEKERJAAN  ( D + E )</v>
          </cell>
          <cell r="U50">
            <v>17144.61</v>
          </cell>
        </row>
        <row r="51">
          <cell r="C51" t="str">
            <v>- Waktu tempuh isi</v>
          </cell>
          <cell r="E51" t="str">
            <v>=   (L  :  v1)  x  60</v>
          </cell>
          <cell r="G51" t="str">
            <v>T1</v>
          </cell>
          <cell r="H51">
            <v>1.5</v>
          </cell>
          <cell r="I51" t="str">
            <v>menit</v>
          </cell>
        </row>
        <row r="52">
          <cell r="C52" t="str">
            <v>- Waktu tempuh kosong</v>
          </cell>
          <cell r="E52" t="str">
            <v>=   (L  :  v2)  x  60</v>
          </cell>
          <cell r="G52" t="str">
            <v>T2</v>
          </cell>
          <cell r="H52">
            <v>1</v>
          </cell>
          <cell r="I52" t="str">
            <v>menit</v>
          </cell>
          <cell r="L52" t="str">
            <v>Note: 1</v>
          </cell>
          <cell r="N52" t="str">
            <v>SATUAN dapat berdasarkan atas jam operasi untuk Tenaga Kerja dan Peralatan, volume dan/atau ukuran berat untuk bahan-bahan</v>
          </cell>
        </row>
        <row r="53">
          <cell r="C53" t="str">
            <v>- Muat</v>
          </cell>
          <cell r="E53" t="str">
            <v>=   (V  :  Q1) x 60</v>
          </cell>
          <cell r="G53" t="str">
            <v>T3</v>
          </cell>
          <cell r="H53">
            <v>8.3534000000000006</v>
          </cell>
          <cell r="I53" t="str">
            <v>menit</v>
          </cell>
          <cell r="L53">
            <v>2</v>
          </cell>
          <cell r="N53" t="str">
            <v>Kuantitas satuan adalah kuantitas setiap komponen untuk menyelesaikan satu satuan pekerjaan dari nomor mata pembayaran</v>
          </cell>
        </row>
        <row r="54">
          <cell r="C54" t="str">
            <v>- Lain-lain</v>
          </cell>
          <cell r="G54" t="str">
            <v>T4</v>
          </cell>
          <cell r="H54">
            <v>0.5</v>
          </cell>
          <cell r="I54" t="str">
            <v>menit</v>
          </cell>
          <cell r="L54">
            <v>3</v>
          </cell>
          <cell r="N54" t="str">
            <v>Biaya satuan untuk peralatan sudah termasuk bahan bakar, bahan habis dipakai dan operator.</v>
          </cell>
        </row>
        <row r="55">
          <cell r="G55" t="str">
            <v>Ts2</v>
          </cell>
          <cell r="H55">
            <v>11.353400000000001</v>
          </cell>
          <cell r="I55" t="str">
            <v>menit</v>
          </cell>
          <cell r="L55">
            <v>4</v>
          </cell>
          <cell r="N55" t="str">
            <v>Biaya satuan sudah termasuk pengeluaran untuk seluruh pajak yang berkaitan (tetapi tidak termasuk PPN yang dibayar dari kontrak )</v>
          </cell>
        </row>
        <row r="56">
          <cell r="J56" t="str">
            <v>Berlanjut ke halaman berikut</v>
          </cell>
          <cell r="N56" t="str">
            <v>dan biaya-biaya lainnya.</v>
          </cell>
        </row>
        <row r="57">
          <cell r="A57" t="str">
            <v>ITEM PEMBAYARAN NO.</v>
          </cell>
          <cell r="D57" t="str">
            <v>:  2.1</v>
          </cell>
          <cell r="J57" t="str">
            <v xml:space="preserve">Analisa EI-21 </v>
          </cell>
          <cell r="T57" t="str">
            <v xml:space="preserve">Analisa LI-22 </v>
          </cell>
        </row>
        <row r="58">
          <cell r="A58" t="str">
            <v>JENIS PEKERJAAN</v>
          </cell>
          <cell r="D58" t="str">
            <v>:  Pek. Galian Untuk Saluran</v>
          </cell>
        </row>
        <row r="59">
          <cell r="A59" t="str">
            <v>SATUAN PEMBAYARAN</v>
          </cell>
          <cell r="D59" t="str">
            <v>:  M3</v>
          </cell>
          <cell r="J59" t="str">
            <v xml:space="preserve">         URAIAN ANALISA HARGA SATUAN</v>
          </cell>
          <cell r="L59" t="str">
            <v>FORMULIR STANDAR UNTUK</v>
          </cell>
        </row>
        <row r="60">
          <cell r="J60" t="str">
            <v>Lanjutan</v>
          </cell>
          <cell r="L60" t="str">
            <v>PEREKAMAN ANALISA MASING-MASING HARGA SATUAN</v>
          </cell>
        </row>
        <row r="62">
          <cell r="A62" t="str">
            <v>No.</v>
          </cell>
          <cell r="C62" t="str">
            <v>U R A I A N</v>
          </cell>
          <cell r="G62" t="str">
            <v>KODE</v>
          </cell>
          <cell r="H62" t="str">
            <v>KOEF.</v>
          </cell>
          <cell r="I62" t="str">
            <v>SATUAN</v>
          </cell>
          <cell r="J62" t="str">
            <v>KETERANGAN</v>
          </cell>
        </row>
        <row r="63">
          <cell r="L63" t="str">
            <v>PROYEK</v>
          </cell>
          <cell r="O63" t="str">
            <v>:  Peningkatan Jalan dan Jembatan Wilayah Barat</v>
          </cell>
        </row>
        <row r="64">
          <cell r="L64" t="str">
            <v>No. PAKET KONTRAK</v>
          </cell>
          <cell r="O64" t="str">
            <v xml:space="preserve">: </v>
          </cell>
        </row>
        <row r="65">
          <cell r="C65" t="str">
            <v>Kapasitas Produksi / Jam   =</v>
          </cell>
          <cell r="E65" t="str">
            <v>V x Fa x 60</v>
          </cell>
          <cell r="G65" t="str">
            <v>Q2</v>
          </cell>
          <cell r="H65">
            <v>14.6212</v>
          </cell>
          <cell r="I65" t="str">
            <v xml:space="preserve">M3 / Jam </v>
          </cell>
          <cell r="L65" t="str">
            <v>NAMA PAKET</v>
          </cell>
          <cell r="O65" t="str">
            <v>:  Pembangunan Jembatan Beton Tersebar di Wilayah Barat</v>
          </cell>
        </row>
        <row r="66">
          <cell r="E66" t="str">
            <v xml:space="preserve">    Fk x Ts2</v>
          </cell>
          <cell r="L66" t="str">
            <v>PROP / KAB / KODYA</v>
          </cell>
          <cell r="O66" t="str">
            <v>:  Lampung Timur</v>
          </cell>
        </row>
        <row r="67">
          <cell r="L67" t="str">
            <v>ITEM PEMBAYARAN NO.</v>
          </cell>
          <cell r="O67" t="str">
            <v>:  2.2</v>
          </cell>
        </row>
        <row r="68">
          <cell r="L68" t="str">
            <v>JENIS PEKERJAAN</v>
          </cell>
          <cell r="O68" t="str">
            <v>:  Pasangan Batu Dengan Mortar</v>
          </cell>
        </row>
        <row r="69">
          <cell r="C69" t="str">
            <v>Koefisien Alat / M3</v>
          </cell>
          <cell r="D69" t="str">
            <v xml:space="preserve"> =  1  :  Q2</v>
          </cell>
          <cell r="G69" t="str">
            <v>-</v>
          </cell>
          <cell r="H69">
            <v>6.8400000000000002E-2</v>
          </cell>
          <cell r="I69" t="str">
            <v>Jam</v>
          </cell>
          <cell r="L69" t="str">
            <v>SATUAN PEMBAYARAN</v>
          </cell>
          <cell r="O69" t="str">
            <v>:  M3</v>
          </cell>
        </row>
        <row r="72">
          <cell r="A72" t="str">
            <v>2.d.</v>
          </cell>
          <cell r="C72" t="str">
            <v>ALAT  BANTU</v>
          </cell>
          <cell r="Q72" t="str">
            <v>PERKIRAAN</v>
          </cell>
          <cell r="R72" t="str">
            <v>HARGA</v>
          </cell>
          <cell r="S72" t="str">
            <v>JUMLAH</v>
          </cell>
        </row>
        <row r="73">
          <cell r="C73" t="str">
            <v>Diperlukan alat-alat bantu kecil</v>
          </cell>
          <cell r="J73" t="str">
            <v>Lump Sump</v>
          </cell>
          <cell r="L73" t="str">
            <v>NO.</v>
          </cell>
          <cell r="N73" t="str">
            <v>KOMPONEN</v>
          </cell>
          <cell r="P73" t="str">
            <v>SATUAN</v>
          </cell>
          <cell r="Q73" t="str">
            <v>KUANTITAS</v>
          </cell>
          <cell r="R73" t="str">
            <v>SATUAN</v>
          </cell>
          <cell r="S73" t="str">
            <v>HARGA</v>
          </cell>
        </row>
        <row r="74">
          <cell r="C74" t="str">
            <v>- Sekop</v>
          </cell>
          <cell r="R74" t="str">
            <v>(Rp.)</v>
          </cell>
          <cell r="S74" t="str">
            <v>(Rp.)</v>
          </cell>
        </row>
        <row r="75">
          <cell r="C75" t="str">
            <v>- Keranjang + Sapu</v>
          </cell>
        </row>
        <row r="77">
          <cell r="A77" t="str">
            <v xml:space="preserve">   3.</v>
          </cell>
          <cell r="C77" t="str">
            <v>TENAGA</v>
          </cell>
          <cell r="L77" t="str">
            <v>A.</v>
          </cell>
          <cell r="N77" t="str">
            <v>TENAGA</v>
          </cell>
        </row>
        <row r="78">
          <cell r="C78" t="str">
            <v>Produksi menentukan : EXCAVATOR</v>
          </cell>
          <cell r="G78" t="str">
            <v>Q1</v>
          </cell>
          <cell r="H78">
            <v>28.730799999999999</v>
          </cell>
          <cell r="I78" t="str">
            <v>M3/Jam</v>
          </cell>
        </row>
        <row r="79">
          <cell r="C79" t="str">
            <v>Produksi Galian / hari  =  Tk x Q1</v>
          </cell>
          <cell r="G79" t="str">
            <v>Qt</v>
          </cell>
          <cell r="H79">
            <v>201.1156</v>
          </cell>
          <cell r="I79" t="str">
            <v>M3</v>
          </cell>
          <cell r="L79" t="str">
            <v>1.</v>
          </cell>
          <cell r="N79" t="str">
            <v>Pekerja</v>
          </cell>
          <cell r="O79" t="str">
            <v>(L01)</v>
          </cell>
          <cell r="P79" t="str">
            <v>jam</v>
          </cell>
          <cell r="Q79">
            <v>17.5</v>
          </cell>
          <cell r="R79">
            <v>2500</v>
          </cell>
          <cell r="U79">
            <v>43750</v>
          </cell>
        </row>
        <row r="80">
          <cell r="C80" t="str">
            <v>Kebutuhan tenaga :</v>
          </cell>
          <cell r="L80" t="str">
            <v>2.</v>
          </cell>
          <cell r="N80" t="str">
            <v>Tukang</v>
          </cell>
          <cell r="O80" t="str">
            <v>(L02)</v>
          </cell>
          <cell r="P80" t="str">
            <v>jam</v>
          </cell>
          <cell r="Q80">
            <v>3.5</v>
          </cell>
          <cell r="R80">
            <v>3214.29</v>
          </cell>
          <cell r="U80">
            <v>11250.02</v>
          </cell>
        </row>
        <row r="81">
          <cell r="D81" t="str">
            <v>- Pekerja</v>
          </cell>
          <cell r="G81" t="str">
            <v>P</v>
          </cell>
          <cell r="H81">
            <v>4</v>
          </cell>
          <cell r="I81" t="str">
            <v>orang</v>
          </cell>
          <cell r="L81" t="str">
            <v>3.</v>
          </cell>
          <cell r="N81" t="str">
            <v>Mandor</v>
          </cell>
          <cell r="O81" t="str">
            <v>(L03)</v>
          </cell>
          <cell r="P81" t="str">
            <v>jam</v>
          </cell>
          <cell r="Q81">
            <v>1.75</v>
          </cell>
          <cell r="R81">
            <v>3571.43</v>
          </cell>
          <cell r="U81">
            <v>6250</v>
          </cell>
        </row>
        <row r="82">
          <cell r="D82" t="str">
            <v>- Mandor</v>
          </cell>
          <cell r="G82" t="str">
            <v>M</v>
          </cell>
          <cell r="H82">
            <v>1</v>
          </cell>
          <cell r="I82" t="str">
            <v>orang</v>
          </cell>
        </row>
        <row r="83">
          <cell r="Q83" t="str">
            <v xml:space="preserve">JUMLAH HARGA TENAGA   </v>
          </cell>
          <cell r="U83">
            <v>61250.020000000004</v>
          </cell>
        </row>
        <row r="84">
          <cell r="C84" t="str">
            <v>Koefisien tenaga / M3   :</v>
          </cell>
        </row>
        <row r="85">
          <cell r="D85" t="str">
            <v>- Pekerja</v>
          </cell>
          <cell r="E85" t="str">
            <v>= (Tk x P) : Qt</v>
          </cell>
          <cell r="G85" t="str">
            <v>(L01)</v>
          </cell>
          <cell r="H85">
            <v>0.13919999999999999</v>
          </cell>
          <cell r="I85" t="str">
            <v>Jam</v>
          </cell>
          <cell r="L85" t="str">
            <v>B.</v>
          </cell>
          <cell r="N85" t="str">
            <v>BAHAN</v>
          </cell>
        </row>
        <row r="86">
          <cell r="D86" t="str">
            <v>- Mandor</v>
          </cell>
          <cell r="E86" t="str">
            <v>= (Tk x M) : Qt</v>
          </cell>
          <cell r="G86" t="str">
            <v>(L03)</v>
          </cell>
          <cell r="H86">
            <v>3.4799999999999998E-2</v>
          </cell>
          <cell r="I86" t="str">
            <v>Jam</v>
          </cell>
        </row>
        <row r="87">
          <cell r="L87" t="str">
            <v>1.</v>
          </cell>
          <cell r="N87" t="str">
            <v>Batu</v>
          </cell>
          <cell r="O87" t="str">
            <v>(M06)</v>
          </cell>
          <cell r="P87" t="str">
            <v>M3</v>
          </cell>
          <cell r="Q87">
            <v>1.08</v>
          </cell>
          <cell r="R87">
            <v>54300</v>
          </cell>
          <cell r="U87">
            <v>58644</v>
          </cell>
        </row>
        <row r="88">
          <cell r="A88" t="str">
            <v>4.</v>
          </cell>
          <cell r="C88" t="str">
            <v>HARGA DASAR SATUAN UPAH, BAHAN DAN ALAT</v>
          </cell>
          <cell r="L88" t="str">
            <v>2.</v>
          </cell>
          <cell r="N88" t="str">
            <v>Semen (PC)</v>
          </cell>
          <cell r="O88" t="str">
            <v>(M12)</v>
          </cell>
          <cell r="P88" t="str">
            <v>Kg</v>
          </cell>
          <cell r="Q88">
            <v>201.6</v>
          </cell>
          <cell r="R88">
            <v>600</v>
          </cell>
          <cell r="U88">
            <v>120960</v>
          </cell>
        </row>
        <row r="89">
          <cell r="C89" t="str">
            <v>Lihat lampiran.</v>
          </cell>
          <cell r="L89" t="str">
            <v>3.</v>
          </cell>
          <cell r="N89" t="str">
            <v>Pasir</v>
          </cell>
          <cell r="O89" t="str">
            <v>(M01)</v>
          </cell>
          <cell r="P89" t="str">
            <v>M3</v>
          </cell>
          <cell r="Q89">
            <v>0.45269999999999999</v>
          </cell>
          <cell r="R89">
            <v>48500</v>
          </cell>
          <cell r="U89">
            <v>21955.95</v>
          </cell>
        </row>
        <row r="91">
          <cell r="A91" t="str">
            <v>5.</v>
          </cell>
          <cell r="C91" t="str">
            <v>ANALISA HARGA SATUAN PEKERJAAN</v>
          </cell>
        </row>
        <row r="92">
          <cell r="C92" t="str">
            <v>Lihat perhitungan dalam FORMULIR STANDAR UNTUK</v>
          </cell>
        </row>
        <row r="93">
          <cell r="C93" t="str">
            <v>PEREKEMAN ANALISA MASING-MASING HARGA</v>
          </cell>
        </row>
        <row r="94">
          <cell r="C94" t="str">
            <v>SATUAN.</v>
          </cell>
          <cell r="Q94" t="str">
            <v xml:space="preserve">JUMLAH HARGA BAHAN   </v>
          </cell>
          <cell r="U94">
            <v>201559.95</v>
          </cell>
        </row>
        <row r="95">
          <cell r="C95" t="str">
            <v>Didapat Harga Satuan Pekerjaan :</v>
          </cell>
        </row>
        <row r="96">
          <cell r="L96" t="str">
            <v>C.</v>
          </cell>
          <cell r="N96" t="str">
            <v>PERALATAN</v>
          </cell>
        </row>
        <row r="97">
          <cell r="C97" t="str">
            <v xml:space="preserve">Rp.  </v>
          </cell>
          <cell r="D97">
            <v>17144.61</v>
          </cell>
          <cell r="E97" t="str">
            <v xml:space="preserve"> / M3</v>
          </cell>
        </row>
        <row r="98">
          <cell r="L98" t="str">
            <v>1.</v>
          </cell>
          <cell r="N98" t="str">
            <v>Alat Bantu</v>
          </cell>
          <cell r="P98" t="str">
            <v>Ls</v>
          </cell>
          <cell r="Q98">
            <v>1</v>
          </cell>
          <cell r="R98">
            <v>2500</v>
          </cell>
          <cell r="U98">
            <v>2500</v>
          </cell>
        </row>
        <row r="104">
          <cell r="Q104" t="str">
            <v xml:space="preserve">JUMLAH HARGA PERALATAN   </v>
          </cell>
          <cell r="U104">
            <v>2500</v>
          </cell>
        </row>
        <row r="105">
          <cell r="L105" t="str">
            <v>D.</v>
          </cell>
          <cell r="N105" t="str">
            <v>JUMLAH HARGA TENAGA, BAHAN DAN PERALATAN  ( A + B + C )</v>
          </cell>
          <cell r="U105">
            <v>265309.97000000003</v>
          </cell>
        </row>
        <row r="106">
          <cell r="L106" t="str">
            <v>E.</v>
          </cell>
          <cell r="N106" t="str">
            <v>OVERHEAD &amp; PROFIT</v>
          </cell>
          <cell r="P106">
            <v>10</v>
          </cell>
          <cell r="Q106" t="str">
            <v>%  x  D</v>
          </cell>
          <cell r="U106">
            <v>26531</v>
          </cell>
        </row>
        <row r="107">
          <cell r="L107" t="str">
            <v>F.</v>
          </cell>
          <cell r="N107" t="str">
            <v>HARGA SATUAN PEKERJAAN  ( D + E )</v>
          </cell>
          <cell r="U107">
            <v>291840.97000000003</v>
          </cell>
        </row>
        <row r="109">
          <cell r="L109" t="str">
            <v>Note: 1</v>
          </cell>
          <cell r="N109" t="str">
            <v>SATUAN dapat berdasarkan atas jam operasi untuk Tenaga Kerja dan Peralatan, volume dan/atau ukuran berat untuk bahan-bahan</v>
          </cell>
        </row>
        <row r="110">
          <cell r="L110">
            <v>2</v>
          </cell>
          <cell r="N110" t="str">
            <v>Kuantitas satuan adalah kuantitas setiap komponen untuk menyelesaikan satu satuan pekerjaan dari nomor mata pembayaran</v>
          </cell>
        </row>
        <row r="111">
          <cell r="L111">
            <v>3</v>
          </cell>
          <cell r="N111" t="str">
            <v>Biaya satuan untuk peralatan sudah termasuk bahan bakar, bahan habis dipakai dan operator.</v>
          </cell>
        </row>
        <row r="112">
          <cell r="L112">
            <v>4</v>
          </cell>
          <cell r="N112" t="str">
            <v>Biaya satuan sudah termasuk pengeluaran untuk seluruh pajak yang berkaitan (tetapi tidak termasuk PPN yang dibayar dari kontrak )</v>
          </cell>
        </row>
        <row r="113">
          <cell r="N113" t="str">
            <v>dan biaya-biaya lainnya.</v>
          </cell>
        </row>
        <row r="115">
          <cell r="A115" t="str">
            <v>ITEM PEMBAYARAN NO.</v>
          </cell>
          <cell r="D115" t="str">
            <v>:  2.2</v>
          </cell>
          <cell r="J115" t="str">
            <v xml:space="preserve">Analisa LI-22 </v>
          </cell>
        </row>
        <row r="116">
          <cell r="A116" t="str">
            <v>JENIS PEKERJAAN</v>
          </cell>
          <cell r="D116" t="str">
            <v>:  Pasangan Batu Dengan Mortar</v>
          </cell>
        </row>
        <row r="117">
          <cell r="A117" t="str">
            <v>SATUAN PEMBAYARAN</v>
          </cell>
          <cell r="D117" t="str">
            <v>:  M3</v>
          </cell>
          <cell r="J117" t="str">
            <v xml:space="preserve">         URAIAN ANALISA HARGA SATUAN</v>
          </cell>
        </row>
        <row r="120">
          <cell r="A120" t="str">
            <v>No.</v>
          </cell>
          <cell r="C120" t="str">
            <v>U R A I A N</v>
          </cell>
          <cell r="G120" t="str">
            <v>KODE</v>
          </cell>
          <cell r="H120" t="str">
            <v>KOEF.</v>
          </cell>
          <cell r="I120" t="str">
            <v>SATUAN</v>
          </cell>
          <cell r="J120" t="str">
            <v>KETERANGAN</v>
          </cell>
        </row>
        <row r="123">
          <cell r="A123" t="str">
            <v>I.</v>
          </cell>
          <cell r="C123" t="str">
            <v>ASUMSI</v>
          </cell>
        </row>
        <row r="124">
          <cell r="A124">
            <v>1</v>
          </cell>
          <cell r="C124" t="str">
            <v>Menggunakan buruh (cara manual)</v>
          </cell>
        </row>
        <row r="125">
          <cell r="A125">
            <v>2</v>
          </cell>
          <cell r="C125" t="str">
            <v>Lokasi pekerjaan :  Sekitar Jembatan</v>
          </cell>
        </row>
        <row r="126">
          <cell r="A126">
            <v>3</v>
          </cell>
          <cell r="C126" t="str">
            <v>Bahan dasar (batu, pasir dan semen) diterima dilokasi pekerjaan</v>
          </cell>
        </row>
        <row r="127">
          <cell r="A127">
            <v>4</v>
          </cell>
          <cell r="C127" t="str">
            <v>Jarak rata-rata Base camp ke lokasi pekerjaan</v>
          </cell>
          <cell r="G127" t="str">
            <v>L</v>
          </cell>
          <cell r="H127">
            <v>1</v>
          </cell>
          <cell r="I127" t="str">
            <v>KM</v>
          </cell>
        </row>
        <row r="128">
          <cell r="A128">
            <v>5</v>
          </cell>
          <cell r="C128" t="str">
            <v>Jam kerja efektif per-hari</v>
          </cell>
          <cell r="G128" t="str">
            <v>Tk</v>
          </cell>
          <cell r="H128">
            <v>7</v>
          </cell>
          <cell r="I128" t="str">
            <v>jam</v>
          </cell>
        </row>
        <row r="129">
          <cell r="A129">
            <v>6</v>
          </cell>
          <cell r="C129" t="str">
            <v>Perbandingan Pasir &amp; Semen</v>
          </cell>
          <cell r="E129" t="str">
            <v>: - Volume Semen</v>
          </cell>
          <cell r="G129" t="str">
            <v>Sm</v>
          </cell>
          <cell r="H129">
            <v>25</v>
          </cell>
          <cell r="I129" t="str">
            <v>%</v>
          </cell>
        </row>
        <row r="130">
          <cell r="E130" t="str">
            <v>: - Volume Pasir</v>
          </cell>
          <cell r="G130" t="str">
            <v>Ps</v>
          </cell>
          <cell r="H130">
            <v>75</v>
          </cell>
          <cell r="I130" t="str">
            <v>%</v>
          </cell>
        </row>
        <row r="131">
          <cell r="A131">
            <v>7</v>
          </cell>
          <cell r="C131" t="str">
            <v>Perbandingan Batu &amp; Mortar  :</v>
          </cell>
        </row>
        <row r="132">
          <cell r="C132" t="str">
            <v>- Batu</v>
          </cell>
          <cell r="G132" t="str">
            <v>Bt</v>
          </cell>
          <cell r="H132">
            <v>60</v>
          </cell>
          <cell r="I132" t="str">
            <v>%</v>
          </cell>
        </row>
        <row r="133">
          <cell r="C133" t="str">
            <v>- Mortar (campuran semen &amp; pasir)</v>
          </cell>
          <cell r="G133" t="str">
            <v>Mr</v>
          </cell>
          <cell r="H133">
            <v>40</v>
          </cell>
          <cell r="I133" t="str">
            <v>%</v>
          </cell>
        </row>
        <row r="134">
          <cell r="A134">
            <v>8</v>
          </cell>
          <cell r="C134" t="str">
            <v>Berat Jenis Bahan  :</v>
          </cell>
        </row>
        <row r="135">
          <cell r="C135" t="str">
            <v>- Pasangan Batu Dengan Mortar</v>
          </cell>
          <cell r="G135" t="str">
            <v>D1</v>
          </cell>
          <cell r="H135">
            <v>2.4</v>
          </cell>
          <cell r="I135" t="str">
            <v>ton/M3</v>
          </cell>
        </row>
        <row r="136">
          <cell r="C136" t="str">
            <v>- Batu</v>
          </cell>
          <cell r="G136" t="str">
            <v>D2</v>
          </cell>
          <cell r="H136">
            <v>1.6</v>
          </cell>
          <cell r="I136" t="str">
            <v>ton/M3</v>
          </cell>
        </row>
        <row r="137">
          <cell r="C137" t="str">
            <v>- Adukan (mortar)</v>
          </cell>
          <cell r="G137" t="str">
            <v>D3</v>
          </cell>
          <cell r="H137">
            <v>1.8</v>
          </cell>
          <cell r="I137" t="str">
            <v>ton/M3</v>
          </cell>
        </row>
        <row r="138">
          <cell r="C138" t="str">
            <v>- Pasir</v>
          </cell>
          <cell r="G138" t="str">
            <v>D4</v>
          </cell>
          <cell r="H138">
            <v>1.67</v>
          </cell>
          <cell r="I138" t="str">
            <v>ton/M3</v>
          </cell>
        </row>
        <row r="139">
          <cell r="C139" t="str">
            <v>- Semen Portland</v>
          </cell>
          <cell r="G139" t="str">
            <v>D5</v>
          </cell>
          <cell r="H139">
            <v>1.44</v>
          </cell>
          <cell r="I139" t="str">
            <v>ton/M3</v>
          </cell>
        </row>
        <row r="140">
          <cell r="A140">
            <v>9</v>
          </cell>
          <cell r="C140" t="str">
            <v>Faktor kehilangan bahan   :</v>
          </cell>
          <cell r="E140" t="str">
            <v>- Batu</v>
          </cell>
          <cell r="G140" t="str">
            <v>Fh1</v>
          </cell>
          <cell r="H140">
            <v>1.2</v>
          </cell>
          <cell r="I140" t="str">
            <v>-</v>
          </cell>
        </row>
        <row r="141">
          <cell r="E141" t="str">
            <v>- Pasir / Semen</v>
          </cell>
          <cell r="G141" t="str">
            <v>Fh2</v>
          </cell>
          <cell r="H141">
            <v>1.05</v>
          </cell>
          <cell r="I141" t="str">
            <v>-</v>
          </cell>
        </row>
        <row r="142">
          <cell r="A142" t="str">
            <v>II.</v>
          </cell>
          <cell r="C142" t="str">
            <v>URUTAN KERJA</v>
          </cell>
        </row>
        <row r="143">
          <cell r="A143">
            <v>1</v>
          </cell>
          <cell r="C143" t="str">
            <v>Semen, pasir dan air dicampur dan diaduk menjadi</v>
          </cell>
        </row>
        <row r="144">
          <cell r="C144" t="str">
            <v>mortar dengan menggunakan alat bantu</v>
          </cell>
        </row>
        <row r="145">
          <cell r="A145">
            <v>2</v>
          </cell>
          <cell r="C145" t="str">
            <v>Batu dibersihkan dan dibasahi seluruh permukaannya -</v>
          </cell>
        </row>
        <row r="146">
          <cell r="C146" t="str">
            <v>sebelum dipasang.</v>
          </cell>
        </row>
        <row r="147">
          <cell r="A147">
            <v>3</v>
          </cell>
          <cell r="C147" t="str">
            <v>Penyelesaian dan perapihan setelah pemasangan</v>
          </cell>
        </row>
        <row r="148">
          <cell r="A148" t="str">
            <v>III.</v>
          </cell>
          <cell r="C148" t="str">
            <v>PEMAKAIAN BAHAN, ALAT DAN TENAGA</v>
          </cell>
        </row>
        <row r="150">
          <cell r="A150" t="str">
            <v xml:space="preserve">   1.</v>
          </cell>
          <cell r="C150" t="str">
            <v>BAHAN</v>
          </cell>
        </row>
        <row r="151">
          <cell r="A151" t="str">
            <v>1.a.</v>
          </cell>
          <cell r="C151" t="str">
            <v>Batu     -----&gt;</v>
          </cell>
          <cell r="D151" t="str">
            <v>{(Bt x D1 x 1 M3) : D2} x Fh1</v>
          </cell>
          <cell r="G151" t="str">
            <v>(M06)</v>
          </cell>
          <cell r="H151">
            <v>1.08</v>
          </cell>
          <cell r="I151" t="str">
            <v>M3</v>
          </cell>
        </row>
        <row r="152">
          <cell r="A152" t="str">
            <v>1.b.</v>
          </cell>
          <cell r="C152" t="str">
            <v>Semen    ----&gt;</v>
          </cell>
          <cell r="D152" t="str">
            <v>Sm x {(Mr x D1 x 1 M3} : D3} x Fh2</v>
          </cell>
          <cell r="G152" t="str">
            <v>(M12)</v>
          </cell>
          <cell r="H152">
            <v>0.14000000000000001</v>
          </cell>
          <cell r="I152" t="str">
            <v>M3</v>
          </cell>
        </row>
        <row r="153">
          <cell r="D153" t="str">
            <v>x {D5 x (1000)}</v>
          </cell>
          <cell r="G153" t="str">
            <v>(M12)</v>
          </cell>
          <cell r="H153">
            <v>201.6</v>
          </cell>
          <cell r="I153" t="str">
            <v>Kg</v>
          </cell>
        </row>
        <row r="154">
          <cell r="A154" t="str">
            <v>1.c.</v>
          </cell>
          <cell r="C154" t="str">
            <v>Pasir    -----&gt;</v>
          </cell>
          <cell r="D154" t="str">
            <v>Ps x {(Mr x D1 x 1 M3) : D4} x Fh2</v>
          </cell>
          <cell r="G154" t="str">
            <v>(M01)</v>
          </cell>
          <cell r="H154">
            <v>0.45269999999999999</v>
          </cell>
          <cell r="I154" t="str">
            <v>M3</v>
          </cell>
        </row>
        <row r="156">
          <cell r="A156" t="str">
            <v>2.</v>
          </cell>
          <cell r="C156" t="str">
            <v>ALAT</v>
          </cell>
        </row>
        <row r="157">
          <cell r="A157" t="str">
            <v>2.a.</v>
          </cell>
          <cell r="C157" t="str">
            <v>ALAT BANTU</v>
          </cell>
        </row>
        <row r="158">
          <cell r="C158" t="str">
            <v>Diperlukan  :</v>
          </cell>
        </row>
        <row r="159">
          <cell r="C159" t="str">
            <v>- Sekop</v>
          </cell>
          <cell r="D159" t="str">
            <v>=  2  buah</v>
          </cell>
        </row>
        <row r="160">
          <cell r="C160" t="str">
            <v>- Pacul</v>
          </cell>
          <cell r="D160" t="str">
            <v>=  2  buah</v>
          </cell>
        </row>
        <row r="161">
          <cell r="C161" t="str">
            <v>- Sendok Semen</v>
          </cell>
          <cell r="D161" t="str">
            <v>=  2  buah</v>
          </cell>
        </row>
        <row r="162">
          <cell r="C162" t="str">
            <v>- Ember Cor</v>
          </cell>
          <cell r="D162" t="str">
            <v>=  4  buah</v>
          </cell>
        </row>
        <row r="163">
          <cell r="C163" t="str">
            <v>- Gerobak Dorong</v>
          </cell>
          <cell r="D163" t="str">
            <v>=  1  buah</v>
          </cell>
        </row>
        <row r="165">
          <cell r="A165" t="str">
            <v>3.</v>
          </cell>
          <cell r="C165" t="str">
            <v>TENAGA</v>
          </cell>
        </row>
        <row r="166">
          <cell r="C166" t="str">
            <v>Produksi Pasangan Batu dengan Mortar dalam 1 hari</v>
          </cell>
          <cell r="G166" t="str">
            <v>Qt</v>
          </cell>
          <cell r="H166">
            <v>4</v>
          </cell>
          <cell r="I166" t="str">
            <v>M3</v>
          </cell>
        </row>
        <row r="167">
          <cell r="C167" t="str">
            <v>Kebutuhan tenaga :</v>
          </cell>
          <cell r="D167" t="str">
            <v>- Mandor</v>
          </cell>
          <cell r="G167" t="str">
            <v>M</v>
          </cell>
          <cell r="H167">
            <v>1</v>
          </cell>
          <cell r="I167" t="str">
            <v>orang</v>
          </cell>
        </row>
        <row r="168">
          <cell r="D168" t="str">
            <v>- Tukang Batu</v>
          </cell>
          <cell r="G168" t="str">
            <v>Tb</v>
          </cell>
          <cell r="H168">
            <v>2</v>
          </cell>
          <cell r="I168" t="str">
            <v>orang</v>
          </cell>
        </row>
        <row r="169">
          <cell r="D169" t="str">
            <v>- Pekerja</v>
          </cell>
          <cell r="G169" t="str">
            <v>P</v>
          </cell>
          <cell r="H169">
            <v>10</v>
          </cell>
          <cell r="I169" t="str">
            <v>orang</v>
          </cell>
        </row>
        <row r="171">
          <cell r="J171" t="str">
            <v>Berlanjut ke halaman berikut</v>
          </cell>
        </row>
        <row r="172">
          <cell r="A172" t="str">
            <v>ITEM PEMBAYARAN NO.</v>
          </cell>
          <cell r="D172" t="str">
            <v>:  2.2</v>
          </cell>
          <cell r="J172" t="str">
            <v xml:space="preserve">Analisa LI-22 </v>
          </cell>
        </row>
        <row r="173">
          <cell r="A173" t="str">
            <v>JENIS PEKERJAAN</v>
          </cell>
          <cell r="D173" t="str">
            <v>:  Pasangan Batu Dengan Mortar</v>
          </cell>
        </row>
        <row r="174">
          <cell r="A174" t="str">
            <v>SATUAN PEMBAYARAN</v>
          </cell>
          <cell r="D174" t="str">
            <v>:  M3</v>
          </cell>
          <cell r="J174" t="str">
            <v xml:space="preserve">         URAIAN ANALISA HARGA SATUAN</v>
          </cell>
        </row>
        <row r="175">
          <cell r="J175" t="str">
            <v>Lanjutan</v>
          </cell>
        </row>
        <row r="177">
          <cell r="A177" t="str">
            <v>No.</v>
          </cell>
          <cell r="C177" t="str">
            <v>U R A I A N</v>
          </cell>
          <cell r="G177" t="str">
            <v>KODE</v>
          </cell>
          <cell r="H177" t="str">
            <v>KOEF.</v>
          </cell>
          <cell r="I177" t="str">
            <v>SATUAN</v>
          </cell>
          <cell r="J177" t="str">
            <v>KETERANGAN</v>
          </cell>
        </row>
        <row r="181">
          <cell r="C181" t="str">
            <v>Koefisien Tenaga / M3   :</v>
          </cell>
        </row>
        <row r="182">
          <cell r="D182" t="str">
            <v>-  Mandor</v>
          </cell>
          <cell r="E182" t="str">
            <v>= (Tk x M) : Qt</v>
          </cell>
          <cell r="G182" t="str">
            <v>(L03)</v>
          </cell>
          <cell r="H182">
            <v>1.75</v>
          </cell>
          <cell r="I182" t="str">
            <v>jam</v>
          </cell>
        </row>
        <row r="183">
          <cell r="D183" t="str">
            <v>-  Tukang</v>
          </cell>
          <cell r="E183" t="str">
            <v>= (Tk x Tb) : Qt</v>
          </cell>
          <cell r="G183" t="str">
            <v>(L02)</v>
          </cell>
          <cell r="H183">
            <v>3.5</v>
          </cell>
          <cell r="I183" t="str">
            <v>jam</v>
          </cell>
        </row>
        <row r="184">
          <cell r="D184" t="str">
            <v>-  Pekerja</v>
          </cell>
          <cell r="E184" t="str">
            <v>= (Tk x P) : Qt</v>
          </cell>
          <cell r="G184" t="str">
            <v>(L01)</v>
          </cell>
          <cell r="H184">
            <v>17.5</v>
          </cell>
          <cell r="I184" t="str">
            <v>jam</v>
          </cell>
        </row>
        <row r="186">
          <cell r="A186" t="str">
            <v>4.</v>
          </cell>
          <cell r="C186" t="str">
            <v>HARGA DASAR SATUAN UPAH, BAHAN DAN ALAT</v>
          </cell>
        </row>
        <row r="187">
          <cell r="C187" t="str">
            <v>Lihat lampiran.</v>
          </cell>
        </row>
        <row r="189">
          <cell r="A189" t="str">
            <v>5.</v>
          </cell>
          <cell r="C189" t="str">
            <v>ANALISA HARGA SATUAN PEKERJAAN</v>
          </cell>
        </row>
        <row r="190">
          <cell r="C190" t="str">
            <v>Lihat perhitungan dalam FORMULIR STANDAR UNTUK</v>
          </cell>
        </row>
        <row r="191">
          <cell r="C191" t="str">
            <v>PEREKEMAN ANALISA MASING-MASING HARGA</v>
          </cell>
        </row>
        <row r="192">
          <cell r="C192" t="str">
            <v>SATUAN.</v>
          </cell>
        </row>
        <row r="193">
          <cell r="C193" t="str">
            <v>Didapat Harga Satuan Pekerjaan :</v>
          </cell>
        </row>
        <row r="195">
          <cell r="C195" t="str">
            <v xml:space="preserve">Rp.  </v>
          </cell>
          <cell r="D195">
            <v>291840.97000000003</v>
          </cell>
          <cell r="E195" t="str">
            <v xml:space="preserve"> / M3</v>
          </cell>
        </row>
      </sheetData>
      <sheetData sheetId="9" refreshError="1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7">
          <cell r="L7" t="str">
            <v>PROYEK</v>
          </cell>
          <cell r="O7" t="str">
            <v>:  Peningkatan Jalan dan Jembatan Wilayah Barat</v>
          </cell>
        </row>
        <row r="8">
          <cell r="L8" t="str">
            <v>No. PAKET KONTRAK</v>
          </cell>
          <cell r="O8" t="str">
            <v xml:space="preserve">: </v>
          </cell>
        </row>
        <row r="9">
          <cell r="A9" t="str">
            <v>I.</v>
          </cell>
          <cell r="C9" t="str">
            <v>ASUMSI</v>
          </cell>
          <cell r="L9" t="str">
            <v>NAMA PAKET</v>
          </cell>
          <cell r="O9" t="str">
            <v>:  Pembangunan Jembatan Beton Tersebar di Wilayah Barat</v>
          </cell>
        </row>
        <row r="10">
          <cell r="A10">
            <v>1</v>
          </cell>
          <cell r="C10" t="str">
            <v>Menggunakan alat berat (cara mekanik)</v>
          </cell>
          <cell r="L10" t="str">
            <v>KABUPATEN</v>
          </cell>
          <cell r="O10" t="str">
            <v>:  Lampung Timur</v>
          </cell>
        </row>
        <row r="11">
          <cell r="A11">
            <v>2</v>
          </cell>
          <cell r="C11" t="str">
            <v>Lokasi pekerjaan : Sekitar Jembatan</v>
          </cell>
          <cell r="L11" t="str">
            <v>ITEM PEMBAYARAN NO.</v>
          </cell>
          <cell r="O11" t="str">
            <v>:  3.1 (1)</v>
          </cell>
        </row>
        <row r="12">
          <cell r="A12">
            <v>3</v>
          </cell>
          <cell r="C12" t="str">
            <v>Kondisi Jalan   :  sedang / baik</v>
          </cell>
          <cell r="L12" t="str">
            <v>JENIS PEKERJAAN</v>
          </cell>
          <cell r="O12" t="str">
            <v>:  Galian Biasa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SATUAN PEMBAYARAN</v>
          </cell>
          <cell r="O13" t="str">
            <v>:  M3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</row>
        <row r="16">
          <cell r="A16" t="str">
            <v>II.</v>
          </cell>
          <cell r="C16" t="str">
            <v>URUTAN KERJA</v>
          </cell>
          <cell r="Q16" t="str">
            <v>PERKIRAAN</v>
          </cell>
          <cell r="R16" t="str">
            <v>HARGA SATUAN</v>
          </cell>
          <cell r="S16" t="str">
            <v>JUMLAH HARGA</v>
          </cell>
        </row>
        <row r="17">
          <cell r="A17">
            <v>1</v>
          </cell>
          <cell r="C17" t="str">
            <v>Tanah yang dipotong umumnya berada disisi jalan</v>
          </cell>
          <cell r="L17" t="str">
            <v>NO.</v>
          </cell>
          <cell r="N17" t="str">
            <v>KOMPONEN</v>
          </cell>
          <cell r="P17" t="str">
            <v>SATUAN</v>
          </cell>
          <cell r="Q17" t="str">
            <v>KUANTITAS</v>
          </cell>
          <cell r="R17" t="str">
            <v>(Rp.)</v>
          </cell>
          <cell r="S17" t="str">
            <v>(Rp.)</v>
          </cell>
        </row>
        <row r="18">
          <cell r="A18">
            <v>2</v>
          </cell>
          <cell r="C18" t="str">
            <v>Penggalian dilakukan dengan menggunakan Excavator</v>
          </cell>
        </row>
        <row r="19">
          <cell r="A19">
            <v>3</v>
          </cell>
          <cell r="C19" t="str">
            <v>Selanjutnya Excavator menuangkan material hasil</v>
          </cell>
        </row>
        <row r="20">
          <cell r="C20" t="str">
            <v>galian kedalam Dump Truck</v>
          </cell>
          <cell r="L20" t="str">
            <v>A.</v>
          </cell>
          <cell r="N20" t="str">
            <v>TENAGA</v>
          </cell>
        </row>
        <row r="21">
          <cell r="A21">
            <v>4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1</v>
          </cell>
          <cell r="I22" t="str">
            <v>Km</v>
          </cell>
          <cell r="L22" t="str">
            <v>1.</v>
          </cell>
          <cell r="N22" t="str">
            <v>Pekerja</v>
          </cell>
          <cell r="O22" t="str">
            <v>(L01)</v>
          </cell>
          <cell r="P22" t="str">
            <v>Jam</v>
          </cell>
          <cell r="Q22">
            <v>6.4299999999999996E-2</v>
          </cell>
          <cell r="R22">
            <v>2500</v>
          </cell>
          <cell r="U22">
            <v>160.75</v>
          </cell>
        </row>
        <row r="23">
          <cell r="L23" t="str">
            <v>2.</v>
          </cell>
          <cell r="N23" t="str">
            <v>Mandor</v>
          </cell>
          <cell r="O23" t="str">
            <v>(L03)</v>
          </cell>
          <cell r="P23" t="str">
            <v>Jam</v>
          </cell>
          <cell r="Q23">
            <v>3.2099999999999997E-2</v>
          </cell>
          <cell r="R23">
            <v>3571.43</v>
          </cell>
          <cell r="U23">
            <v>114.64</v>
          </cell>
        </row>
        <row r="24">
          <cell r="A24" t="str">
            <v>III.</v>
          </cell>
          <cell r="C24" t="str">
            <v>PEMAKAIAN BAHAN, ALAT DAN TENAGA</v>
          </cell>
        </row>
        <row r="26">
          <cell r="A26" t="str">
            <v xml:space="preserve">   1.</v>
          </cell>
          <cell r="C26" t="str">
            <v>BAHAN</v>
          </cell>
          <cell r="Q26" t="str">
            <v>JUMLAH HARGA TENAGA</v>
          </cell>
          <cell r="U26">
            <v>275.39</v>
          </cell>
        </row>
        <row r="27">
          <cell r="C27" t="str">
            <v>Tidak ada bahan yang diperlukan</v>
          </cell>
        </row>
        <row r="28">
          <cell r="L28" t="str">
            <v>B.</v>
          </cell>
          <cell r="N28" t="str">
            <v>BAHAN</v>
          </cell>
        </row>
        <row r="29">
          <cell r="A29" t="str">
            <v xml:space="preserve">   2.</v>
          </cell>
          <cell r="C29" t="str">
            <v>ALAT</v>
          </cell>
        </row>
        <row r="30">
          <cell r="A30" t="str">
            <v xml:space="preserve">   2.a.</v>
          </cell>
          <cell r="C30" t="str">
            <v>EXCAVATOR</v>
          </cell>
          <cell r="G30" t="str">
            <v>(E10)</v>
          </cell>
        </row>
        <row r="31">
          <cell r="C31" t="str">
            <v>Kapasitas Bucket</v>
          </cell>
          <cell r="G31" t="str">
            <v>V</v>
          </cell>
          <cell r="H31">
            <v>0.5</v>
          </cell>
          <cell r="I31" t="str">
            <v>M3</v>
          </cell>
        </row>
        <row r="32">
          <cell r="C32" t="str">
            <v>Faktor Bucket</v>
          </cell>
          <cell r="G32" t="str">
            <v>Fb</v>
          </cell>
          <cell r="H32">
            <v>0.9</v>
          </cell>
          <cell r="I32" t="str">
            <v>-</v>
          </cell>
        </row>
        <row r="33">
          <cell r="C33" t="str">
            <v>Faktor  Efisiensi alat</v>
          </cell>
          <cell r="G33" t="str">
            <v>Fa</v>
          </cell>
          <cell r="H33">
            <v>0.83</v>
          </cell>
          <cell r="I33" t="str">
            <v>-</v>
          </cell>
        </row>
        <row r="35">
          <cell r="C35" t="str">
            <v>Waktu siklus</v>
          </cell>
          <cell r="G35" t="str">
            <v>Ts1</v>
          </cell>
          <cell r="I35" t="str">
            <v>menit</v>
          </cell>
          <cell r="Q35" t="str">
            <v>JUMLAH HARGA BAHAN</v>
          </cell>
          <cell r="U35">
            <v>0</v>
          </cell>
        </row>
        <row r="36">
          <cell r="C36" t="str">
            <v>- Menggali / memuat</v>
          </cell>
          <cell r="G36" t="str">
            <v>T1</v>
          </cell>
          <cell r="H36">
            <v>0.3</v>
          </cell>
          <cell r="I36" t="str">
            <v>menit</v>
          </cell>
        </row>
        <row r="37">
          <cell r="C37" t="str">
            <v>- Lain-lain</v>
          </cell>
          <cell r="G37" t="str">
            <v>T2</v>
          </cell>
          <cell r="H37">
            <v>0.3</v>
          </cell>
          <cell r="I37" t="str">
            <v>menit</v>
          </cell>
          <cell r="L37" t="str">
            <v>C.</v>
          </cell>
          <cell r="N37" t="str">
            <v>PERALATAN</v>
          </cell>
        </row>
        <row r="38">
          <cell r="G38" t="str">
            <v>Ts1</v>
          </cell>
          <cell r="H38">
            <v>0.6</v>
          </cell>
          <cell r="I38" t="str">
            <v>menit</v>
          </cell>
        </row>
        <row r="39">
          <cell r="L39" t="str">
            <v>1.</v>
          </cell>
          <cell r="N39" t="str">
            <v>Excavator</v>
          </cell>
          <cell r="O39" t="str">
            <v>(E10)</v>
          </cell>
          <cell r="P39" t="str">
            <v>Jam</v>
          </cell>
          <cell r="Q39">
            <v>3.2099999999999997E-2</v>
          </cell>
          <cell r="R39">
            <v>251051.43</v>
          </cell>
          <cell r="U39">
            <v>8058.75</v>
          </cell>
        </row>
        <row r="40">
          <cell r="C40" t="str">
            <v>Kap. Prod. / jam =</v>
          </cell>
          <cell r="D40" t="str">
            <v>V  x Fb x Fa x 60</v>
          </cell>
          <cell r="G40" t="str">
            <v>Q1</v>
          </cell>
          <cell r="H40">
            <v>31.125</v>
          </cell>
          <cell r="I40" t="str">
            <v>M3/Jam</v>
          </cell>
          <cell r="L40" t="str">
            <v>2.</v>
          </cell>
          <cell r="N40" t="str">
            <v>Dump Truck</v>
          </cell>
          <cell r="O40" t="str">
            <v>(E08)</v>
          </cell>
          <cell r="P40" t="str">
            <v>Jam</v>
          </cell>
          <cell r="Q40">
            <v>6.4500000000000002E-2</v>
          </cell>
          <cell r="R40">
            <v>82267.929999999993</v>
          </cell>
          <cell r="U40">
            <v>5306.28</v>
          </cell>
        </row>
        <row r="41">
          <cell r="D41" t="str">
            <v>Ts1 x Fh</v>
          </cell>
          <cell r="L41" t="str">
            <v>3.</v>
          </cell>
          <cell r="N41" t="str">
            <v>Alat Bantu</v>
          </cell>
          <cell r="P41" t="str">
            <v>Ls</v>
          </cell>
          <cell r="Q41">
            <v>1</v>
          </cell>
          <cell r="R41">
            <v>750</v>
          </cell>
          <cell r="U41">
            <v>750</v>
          </cell>
        </row>
        <row r="42">
          <cell r="C42" t="str">
            <v>Koefisien Alat / M3</v>
          </cell>
          <cell r="D42" t="str">
            <v xml:space="preserve"> =  1  :  Q1</v>
          </cell>
          <cell r="G42" t="str">
            <v>(E10)</v>
          </cell>
          <cell r="H42">
            <v>3.2099999999999997E-2</v>
          </cell>
          <cell r="I42" t="str">
            <v>Jam</v>
          </cell>
        </row>
        <row r="44">
          <cell r="A44" t="str">
            <v xml:space="preserve">   2.b.</v>
          </cell>
          <cell r="C44" t="str">
            <v>DUMP TRUCK</v>
          </cell>
          <cell r="G44" t="str">
            <v>(E08)</v>
          </cell>
        </row>
        <row r="45">
          <cell r="C45" t="str">
            <v>Kapasitas bak</v>
          </cell>
          <cell r="G45" t="str">
            <v>V</v>
          </cell>
          <cell r="H45">
            <v>4</v>
          </cell>
          <cell r="I45" t="str">
            <v>M3</v>
          </cell>
        </row>
        <row r="46">
          <cell r="C46" t="str">
            <v>Faktor  efisiensi alat</v>
          </cell>
          <cell r="G46" t="str">
            <v>Fa</v>
          </cell>
          <cell r="H46">
            <v>0.83</v>
          </cell>
          <cell r="I46" t="str">
            <v>-</v>
          </cell>
        </row>
        <row r="47">
          <cell r="C47" t="str">
            <v>Kecepatan rata-rata bermuatan</v>
          </cell>
          <cell r="G47" t="str">
            <v>v1</v>
          </cell>
          <cell r="H47">
            <v>40</v>
          </cell>
          <cell r="I47" t="str">
            <v>KM/Jam</v>
          </cell>
          <cell r="Q47" t="str">
            <v>JUMLAH HARGA PERALATAN</v>
          </cell>
          <cell r="U47">
            <v>14115.029999999999</v>
          </cell>
        </row>
        <row r="48">
          <cell r="C48" t="str">
            <v>Kecepatan rata-rata kosong</v>
          </cell>
          <cell r="G48" t="str">
            <v>v2</v>
          </cell>
          <cell r="H48">
            <v>60</v>
          </cell>
          <cell r="I48" t="str">
            <v>KM/Jam</v>
          </cell>
          <cell r="L48" t="str">
            <v>D.</v>
          </cell>
          <cell r="N48" t="str">
            <v>JUMLAH HARGA TENAGA, BAHAN DAN PERALATAN  ( A + B + C )</v>
          </cell>
          <cell r="U48">
            <v>14390.419999999998</v>
          </cell>
        </row>
        <row r="49">
          <cell r="C49" t="str">
            <v>Waktu  siklus</v>
          </cell>
          <cell r="G49" t="str">
            <v>Ts2</v>
          </cell>
          <cell r="I49" t="str">
            <v>menit</v>
          </cell>
          <cell r="L49" t="str">
            <v>E.</v>
          </cell>
          <cell r="N49" t="str">
            <v>OVERHEAD &amp; PROFIT</v>
          </cell>
          <cell r="P49">
            <v>10</v>
          </cell>
          <cell r="Q49" t="str">
            <v>%  x  D</v>
          </cell>
          <cell r="U49">
            <v>1439.04</v>
          </cell>
        </row>
        <row r="50">
          <cell r="C50" t="str">
            <v>- Waktu tempuh isi</v>
          </cell>
          <cell r="E50" t="str">
            <v>=   (L  :  v1)  x  60</v>
          </cell>
          <cell r="G50" t="str">
            <v>T1</v>
          </cell>
          <cell r="H50">
            <v>1.5</v>
          </cell>
          <cell r="I50" t="str">
            <v>menit</v>
          </cell>
          <cell r="L50" t="str">
            <v>F.</v>
          </cell>
          <cell r="N50" t="str">
            <v>HARGA SATUAN PEKERJAAN  ( D + E )</v>
          </cell>
          <cell r="U50">
            <v>15829.46</v>
          </cell>
        </row>
        <row r="51">
          <cell r="C51" t="str">
            <v>- Waktu tempuh kosong</v>
          </cell>
          <cell r="E51" t="str">
            <v>=   (L  :  v2)  x  60</v>
          </cell>
          <cell r="G51" t="str">
            <v>T2</v>
          </cell>
          <cell r="H51">
            <v>1</v>
          </cell>
          <cell r="I51" t="str">
            <v>menit</v>
          </cell>
          <cell r="L51" t="str">
            <v>Note: 1</v>
          </cell>
          <cell r="N51" t="str">
            <v>SATUAN dapat berdasarkan atas jam operasi untuk Tenaga Kerja dan Peralatan, volume dan/atau ukuran berat untuk bahan-bahan</v>
          </cell>
        </row>
        <row r="52">
          <cell r="C52" t="str">
            <v>- Muat</v>
          </cell>
          <cell r="E52" t="str">
            <v>=   (V  :  Q1) x 60</v>
          </cell>
          <cell r="G52" t="str">
            <v>T3</v>
          </cell>
          <cell r="H52">
            <v>7.7107999999999999</v>
          </cell>
          <cell r="I52" t="str">
            <v>menit</v>
          </cell>
          <cell r="L52">
            <v>2</v>
          </cell>
          <cell r="N52" t="str">
            <v>Kuantitas satuan adalah kuantitas setiap komponen untuk menyelesaikan satu satuan pekerjaan dari nomor mata pembayaran</v>
          </cell>
        </row>
        <row r="53">
          <cell r="C53" t="str">
            <v>- Lain-lain</v>
          </cell>
          <cell r="G53" t="str">
            <v>T4</v>
          </cell>
          <cell r="H53">
            <v>0.5</v>
          </cell>
          <cell r="I53" t="str">
            <v>menit</v>
          </cell>
          <cell r="L53">
            <v>3</v>
          </cell>
          <cell r="N53" t="str">
            <v>Biaya satuan untuk peralatan sudah termasuk bahan bakar, bahan habis dipakai dan operator.</v>
          </cell>
        </row>
        <row r="54">
          <cell r="G54" t="str">
            <v>Ts2</v>
          </cell>
          <cell r="H54">
            <v>10.710799999999999</v>
          </cell>
          <cell r="I54" t="str">
            <v>menit</v>
          </cell>
          <cell r="L54">
            <v>4</v>
          </cell>
          <cell r="N54" t="str">
            <v>Biaya satuan sudah termasuk pengeluaran untuk seluruh pajak yang berkaitan (tetapi tidak termasuk PPN yang dibayar dari kontrak )</v>
          </cell>
        </row>
        <row r="55">
          <cell r="J55" t="str">
            <v>Berlanjut ke halaman berikut</v>
          </cell>
          <cell r="N55" t="str">
            <v>dan biaya-biaya lainnya.</v>
          </cell>
        </row>
        <row r="56">
          <cell r="A56" t="str">
            <v>ITEM PEMBAYARAN NO.</v>
          </cell>
          <cell r="D56" t="str">
            <v>:  3.1 (1)</v>
          </cell>
          <cell r="J56" t="str">
            <v>Analisa EI-311</v>
          </cell>
          <cell r="T56" t="str">
            <v>Analisa EI-314</v>
          </cell>
        </row>
        <row r="57">
          <cell r="A57" t="str">
            <v>JENIS PEKERJAAN</v>
          </cell>
          <cell r="D57" t="str">
            <v>:  Galian Biasa</v>
          </cell>
        </row>
        <row r="58">
          <cell r="A58" t="str">
            <v>SATUAN PEMBAYARAN</v>
          </cell>
          <cell r="D58" t="str">
            <v>:  M3</v>
          </cell>
          <cell r="H58" t="str">
            <v xml:space="preserve">         URAIAN ANALISA HARGA SATUAN</v>
          </cell>
          <cell r="L58" t="str">
            <v>FORMULIR STANDAR UNTUK</v>
          </cell>
        </row>
        <row r="59">
          <cell r="J59" t="str">
            <v>Lanjutan</v>
          </cell>
          <cell r="L59" t="str">
            <v>PEREKAMAN ANALISA MASING-MASING HARGA SATUAN</v>
          </cell>
        </row>
        <row r="61">
          <cell r="A61" t="str">
            <v>No.</v>
          </cell>
          <cell r="C61" t="str">
            <v>U R A I A N</v>
          </cell>
          <cell r="G61" t="str">
            <v>KODE</v>
          </cell>
          <cell r="H61" t="str">
            <v>KOEF.</v>
          </cell>
          <cell r="I61" t="str">
            <v>SATUAN</v>
          </cell>
          <cell r="J61" t="str">
            <v>KETERANGAN</v>
          </cell>
          <cell r="L61" t="str">
            <v>PROYEK</v>
          </cell>
          <cell r="O61" t="str">
            <v>:  Peningkatan Jalan dan Jembatan Wilayah Barat</v>
          </cell>
        </row>
        <row r="62">
          <cell r="L62" t="str">
            <v>No. PAKET KONTRAK</v>
          </cell>
          <cell r="O62" t="str">
            <v xml:space="preserve">: </v>
          </cell>
        </row>
        <row r="63">
          <cell r="L63" t="str">
            <v>NAMA PAKET</v>
          </cell>
          <cell r="O63" t="str">
            <v>:  Pembangunan Jembatan Beton Tersebar di Wilayah Barat</v>
          </cell>
        </row>
        <row r="64">
          <cell r="C64" t="str">
            <v>Kapasitas Produksi / Jam   =</v>
          </cell>
          <cell r="E64" t="str">
            <v>V x Fa x 60</v>
          </cell>
          <cell r="G64" t="str">
            <v>Q2</v>
          </cell>
          <cell r="H64">
            <v>15.4984</v>
          </cell>
          <cell r="I64" t="str">
            <v xml:space="preserve">M3/Jam </v>
          </cell>
          <cell r="L64" t="str">
            <v>KABUPATEN</v>
          </cell>
          <cell r="O64" t="str">
            <v>:  Lampung Timur</v>
          </cell>
        </row>
        <row r="65">
          <cell r="E65" t="str">
            <v xml:space="preserve">    Fk x Ts2</v>
          </cell>
          <cell r="L65" t="str">
            <v>ITEM PEMBAYARAN NO.</v>
          </cell>
          <cell r="O65" t="str">
            <v>:  3.1 (4)</v>
          </cell>
        </row>
        <row r="66">
          <cell r="L66" t="str">
            <v>JENIS PEKERJAAN</v>
          </cell>
          <cell r="O66" t="str">
            <v>:  Galian Struktur Kedalaman 0-2 M</v>
          </cell>
        </row>
        <row r="67">
          <cell r="L67" t="str">
            <v>SATUAN PEMBAYARAN</v>
          </cell>
          <cell r="O67" t="str">
            <v>:  M3</v>
          </cell>
        </row>
        <row r="68">
          <cell r="C68" t="str">
            <v>Koefisien Alat / M3</v>
          </cell>
          <cell r="D68" t="str">
            <v xml:space="preserve"> =  1  :  Q2</v>
          </cell>
          <cell r="G68" t="str">
            <v>(E08)</v>
          </cell>
          <cell r="H68">
            <v>6.4500000000000002E-2</v>
          </cell>
          <cell r="I68" t="str">
            <v>Jam</v>
          </cell>
        </row>
        <row r="70">
          <cell r="Q70" t="str">
            <v>PERKIRAAN</v>
          </cell>
          <cell r="R70" t="str">
            <v>HARGA SATUAN</v>
          </cell>
          <cell r="S70" t="str">
            <v>JUMLAH HARGA</v>
          </cell>
        </row>
        <row r="71">
          <cell r="A71" t="str">
            <v>2.c.</v>
          </cell>
          <cell r="C71" t="str">
            <v>ALAT  BANTU</v>
          </cell>
          <cell r="L71" t="str">
            <v>NO.</v>
          </cell>
          <cell r="N71" t="str">
            <v>KOMPONEN</v>
          </cell>
          <cell r="P71" t="str">
            <v>SATUAN</v>
          </cell>
          <cell r="Q71" t="str">
            <v>KUANTITAS</v>
          </cell>
          <cell r="R71" t="str">
            <v>(Rp.)</v>
          </cell>
          <cell r="S71" t="str">
            <v>(Rp.)</v>
          </cell>
        </row>
        <row r="72">
          <cell r="C72" t="str">
            <v>Diperlukan alat-alat bantu kecil</v>
          </cell>
          <cell r="J72" t="str">
            <v>Lump Sump</v>
          </cell>
        </row>
        <row r="73">
          <cell r="C73" t="str">
            <v>- Sekop</v>
          </cell>
        </row>
        <row r="74">
          <cell r="C74" t="str">
            <v>- Keranjang</v>
          </cell>
          <cell r="L74" t="str">
            <v>A.</v>
          </cell>
          <cell r="N74" t="str">
            <v>TENAGA</v>
          </cell>
        </row>
        <row r="76">
          <cell r="A76" t="str">
            <v xml:space="preserve">   3.</v>
          </cell>
          <cell r="C76" t="str">
            <v>TENAGA</v>
          </cell>
          <cell r="L76" t="str">
            <v>1.</v>
          </cell>
          <cell r="N76" t="str">
            <v>Pekerja</v>
          </cell>
          <cell r="O76" t="str">
            <v>(L01)</v>
          </cell>
          <cell r="P76" t="str">
            <v>Jam</v>
          </cell>
          <cell r="Q76">
            <v>9.4500000000000001E-2</v>
          </cell>
          <cell r="R76">
            <v>2500</v>
          </cell>
          <cell r="U76">
            <v>236.25</v>
          </cell>
        </row>
        <row r="77">
          <cell r="C77" t="str">
            <v>Produksi menentukan : EXCAVATOR</v>
          </cell>
          <cell r="G77" t="str">
            <v>Q1</v>
          </cell>
          <cell r="H77">
            <v>31.125</v>
          </cell>
          <cell r="I77" t="str">
            <v>M3/Jam</v>
          </cell>
          <cell r="L77" t="str">
            <v>2.</v>
          </cell>
          <cell r="N77" t="str">
            <v>Mandor</v>
          </cell>
          <cell r="O77" t="str">
            <v>(L03)</v>
          </cell>
          <cell r="P77" t="str">
            <v>Jam</v>
          </cell>
          <cell r="Q77">
            <v>4.7199999999999999E-2</v>
          </cell>
          <cell r="R77">
            <v>3571.43</v>
          </cell>
          <cell r="U77">
            <v>168.57</v>
          </cell>
        </row>
        <row r="78">
          <cell r="C78" t="str">
            <v>Produksi Galian / hari  =  Tk x Q1</v>
          </cell>
          <cell r="G78" t="str">
            <v>Qt</v>
          </cell>
          <cell r="H78">
            <v>217.875</v>
          </cell>
          <cell r="I78" t="str">
            <v>M3</v>
          </cell>
        </row>
        <row r="79">
          <cell r="C79" t="str">
            <v>Kebutuhan tenaga :</v>
          </cell>
        </row>
        <row r="80">
          <cell r="D80" t="str">
            <v>- Pekerja</v>
          </cell>
          <cell r="G80" t="str">
            <v>P</v>
          </cell>
          <cell r="H80">
            <v>2</v>
          </cell>
          <cell r="I80" t="str">
            <v>orang</v>
          </cell>
          <cell r="Q80" t="str">
            <v xml:space="preserve">JUMLAH HARGA TENAGA   </v>
          </cell>
          <cell r="U80">
            <v>404.82</v>
          </cell>
        </row>
        <row r="81">
          <cell r="D81" t="str">
            <v>- Mandor</v>
          </cell>
          <cell r="G81" t="str">
            <v>M</v>
          </cell>
          <cell r="H81">
            <v>1</v>
          </cell>
          <cell r="I81" t="str">
            <v>orang</v>
          </cell>
        </row>
        <row r="82">
          <cell r="L82" t="str">
            <v>B.</v>
          </cell>
          <cell r="N82" t="str">
            <v>BAHAN</v>
          </cell>
        </row>
        <row r="83">
          <cell r="C83" t="str">
            <v>Koefisien tenaga / M3   :</v>
          </cell>
        </row>
        <row r="84">
          <cell r="D84" t="str">
            <v>- Pekerja</v>
          </cell>
          <cell r="E84" t="str">
            <v>= (Tk x P) : Qt</v>
          </cell>
          <cell r="G84" t="str">
            <v>(L01)</v>
          </cell>
          <cell r="H84">
            <v>6.4299999999999996E-2</v>
          </cell>
          <cell r="I84" t="str">
            <v>Jam</v>
          </cell>
          <cell r="L84" t="str">
            <v>1.</v>
          </cell>
        </row>
        <row r="85">
          <cell r="D85" t="str">
            <v>- Mandor</v>
          </cell>
          <cell r="E85" t="str">
            <v>= (Tk x M) : Qt</v>
          </cell>
          <cell r="G85" t="str">
            <v>(L03)</v>
          </cell>
          <cell r="H85">
            <v>3.2099999999999997E-2</v>
          </cell>
          <cell r="I85" t="str">
            <v>Jam</v>
          </cell>
        </row>
        <row r="87">
          <cell r="A87" t="str">
            <v>4.</v>
          </cell>
          <cell r="C87" t="str">
            <v>HARGA DASAR SATUAN UPAH, BAHAN DAN ALAT</v>
          </cell>
        </row>
        <row r="88">
          <cell r="C88" t="str">
            <v>Lihat lampiran.</v>
          </cell>
        </row>
        <row r="90">
          <cell r="A90" t="str">
            <v>5.</v>
          </cell>
          <cell r="C90" t="str">
            <v>ANALISA HARGA SATUAN PEKERJAAN</v>
          </cell>
          <cell r="Q90" t="str">
            <v xml:space="preserve">JUMLAH HARGA BAHAN   </v>
          </cell>
          <cell r="U90">
            <v>0</v>
          </cell>
        </row>
        <row r="91">
          <cell r="C91" t="str">
            <v>Lihat perhitungan dalam FORMULIR STANDAR UNTUK</v>
          </cell>
        </row>
        <row r="92">
          <cell r="C92" t="str">
            <v>PEREKEMAN ANALISA MASING-MASING HARGA</v>
          </cell>
          <cell r="L92" t="str">
            <v>C.</v>
          </cell>
          <cell r="N92" t="str">
            <v>PERALATAN</v>
          </cell>
        </row>
        <row r="93">
          <cell r="C93" t="str">
            <v>SATUAN.</v>
          </cell>
          <cell r="L93" t="str">
            <v>1.</v>
          </cell>
          <cell r="N93" t="str">
            <v>Excavator</v>
          </cell>
          <cell r="O93" t="str">
            <v>(E10)</v>
          </cell>
          <cell r="P93" t="str">
            <v>Jam</v>
          </cell>
          <cell r="Q93">
            <v>4.7199999999999999E-2</v>
          </cell>
          <cell r="R93">
            <v>251051.43</v>
          </cell>
          <cell r="U93">
            <v>11849.63</v>
          </cell>
        </row>
        <row r="94">
          <cell r="C94" t="str">
            <v>Didapat Harga Satuan Pekerjaan :</v>
          </cell>
          <cell r="L94" t="str">
            <v>2.</v>
          </cell>
          <cell r="N94" t="str">
            <v>Bulldozer</v>
          </cell>
          <cell r="O94" t="str">
            <v>(E04)</v>
          </cell>
          <cell r="P94" t="str">
            <v>Jam</v>
          </cell>
          <cell r="Q94">
            <v>1.7500000000000002E-2</v>
          </cell>
          <cell r="R94">
            <v>178010.43</v>
          </cell>
          <cell r="U94">
            <v>3115.18</v>
          </cell>
        </row>
        <row r="95">
          <cell r="L95" t="str">
            <v>3.</v>
          </cell>
          <cell r="N95" t="str">
            <v>Alat  bantu</v>
          </cell>
          <cell r="P95" t="str">
            <v>Ls</v>
          </cell>
          <cell r="Q95">
            <v>1</v>
          </cell>
          <cell r="R95">
            <v>750</v>
          </cell>
          <cell r="U95">
            <v>750</v>
          </cell>
        </row>
        <row r="96">
          <cell r="C96" t="str">
            <v xml:space="preserve">Rp.  </v>
          </cell>
          <cell r="D96">
            <v>15829.46</v>
          </cell>
          <cell r="E96" t="str">
            <v xml:space="preserve"> / M3</v>
          </cell>
        </row>
        <row r="101">
          <cell r="Q101" t="str">
            <v xml:space="preserve">JUMLAH HARGA PERALATAN   </v>
          </cell>
          <cell r="U101">
            <v>15714.81</v>
          </cell>
        </row>
        <row r="102">
          <cell r="L102" t="str">
            <v>D.</v>
          </cell>
          <cell r="N102" t="str">
            <v>JUMLAH HARGA TENAGA, BAHAN DAN PERALATAN  ( A + B + C )</v>
          </cell>
          <cell r="U102">
            <v>16119.63</v>
          </cell>
        </row>
        <row r="103">
          <cell r="L103" t="str">
            <v>E.</v>
          </cell>
          <cell r="N103" t="str">
            <v>OVERHEAD &amp; PROFIT</v>
          </cell>
          <cell r="P103">
            <v>10</v>
          </cell>
          <cell r="Q103" t="str">
            <v>%  x  D</v>
          </cell>
          <cell r="U103">
            <v>1611.96</v>
          </cell>
        </row>
        <row r="104">
          <cell r="L104" t="str">
            <v>F.</v>
          </cell>
          <cell r="N104" t="str">
            <v>HARGA SATUAN PEKERJAAN  ( D + E )</v>
          </cell>
          <cell r="U104">
            <v>17731.59</v>
          </cell>
        </row>
        <row r="105">
          <cell r="L105" t="str">
            <v>Note: 1</v>
          </cell>
          <cell r="N105" t="str">
            <v>SATUAN dapat berdasarkan atas jam operasi untuk Tenaga Kerja dan Peralatan, volume dan/atau ukuran berat untuk bahan-bahan</v>
          </cell>
        </row>
        <row r="106">
          <cell r="L106">
            <v>2</v>
          </cell>
          <cell r="N106" t="str">
            <v>Kuantitas satuan adalah kuantitas setiap komponen untuk menyelesaikan satu satuan pekerjaan dari nomor mata pembayaran</v>
          </cell>
        </row>
        <row r="107">
          <cell r="L107">
            <v>3</v>
          </cell>
          <cell r="N107" t="str">
            <v>Biaya satuan untuk peralatan sudah termasuk bahan bakar, bahan habis dipakai dan operator.</v>
          </cell>
        </row>
        <row r="108">
          <cell r="L108">
            <v>4</v>
          </cell>
          <cell r="N108" t="str">
            <v>Biaya satuan sudah termasuk pengeluaran untuk seluruh pajak yang berkaitan (tetapi tidak termasuk PPN yang dibayar dari kontrak )</v>
          </cell>
        </row>
        <row r="109">
          <cell r="N109" t="str">
            <v>dan biaya-biaya lainnya.</v>
          </cell>
        </row>
        <row r="111">
          <cell r="A111" t="str">
            <v>ITEM PEMBAYARAN NO.</v>
          </cell>
          <cell r="D111" t="str">
            <v>:  3.1 (3)</v>
          </cell>
          <cell r="J111" t="str">
            <v>Analisa EI-314</v>
          </cell>
          <cell r="T111" t="str">
            <v>Analisa EI-315</v>
          </cell>
        </row>
        <row r="112">
          <cell r="A112" t="str">
            <v>JENIS PEKERJAAN</v>
          </cell>
          <cell r="D112" t="str">
            <v>:  Galian Struktur Kedalaman 0-2 M</v>
          </cell>
        </row>
        <row r="113">
          <cell r="A113" t="str">
            <v>SATUAN PEMBAYARAN</v>
          </cell>
          <cell r="D113" t="str">
            <v>:  M3</v>
          </cell>
          <cell r="H113" t="str">
            <v xml:space="preserve">         URAIAN ANALISA HARGA SATUAN</v>
          </cell>
          <cell r="L113" t="str">
            <v>FORMULIR STANDAR UNTUK</v>
          </cell>
        </row>
        <row r="116">
          <cell r="A116" t="str">
            <v>No.</v>
          </cell>
          <cell r="C116" t="str">
            <v>U R A I A N</v>
          </cell>
          <cell r="G116" t="str">
            <v>KODE</v>
          </cell>
          <cell r="H116" t="str">
            <v>KOEF.</v>
          </cell>
          <cell r="I116" t="str">
            <v>SATUAN</v>
          </cell>
          <cell r="J116" t="str">
            <v>KETERANGAN</v>
          </cell>
        </row>
        <row r="119">
          <cell r="A119" t="str">
            <v>I.</v>
          </cell>
          <cell r="C119" t="str">
            <v>ASUMSI</v>
          </cell>
        </row>
        <row r="120">
          <cell r="A120">
            <v>1</v>
          </cell>
          <cell r="C120" t="str">
            <v>Pekerjaan dilakukan secara manual</v>
          </cell>
        </row>
        <row r="121">
          <cell r="A121">
            <v>2</v>
          </cell>
          <cell r="C121" t="str">
            <v>Lokasi pekerjaan : sekitar jembatan</v>
          </cell>
        </row>
        <row r="122">
          <cell r="A122">
            <v>3</v>
          </cell>
          <cell r="C122" t="str">
            <v>Kondisi Jalan   :  sedang / baik</v>
          </cell>
        </row>
        <row r="123">
          <cell r="A123">
            <v>4</v>
          </cell>
          <cell r="C123" t="str">
            <v>Jam kerja efektif per-hari</v>
          </cell>
          <cell r="G123" t="str">
            <v>Tk</v>
          </cell>
          <cell r="H123">
            <v>7</v>
          </cell>
          <cell r="I123" t="str">
            <v>Jam</v>
          </cell>
        </row>
        <row r="124">
          <cell r="A124">
            <v>5</v>
          </cell>
          <cell r="C124" t="str">
            <v>Faktor pengembangan bahan</v>
          </cell>
          <cell r="G124" t="str">
            <v>Fh</v>
          </cell>
          <cell r="H124">
            <v>1.2</v>
          </cell>
          <cell r="I124" t="str">
            <v>-</v>
          </cell>
        </row>
        <row r="125">
          <cell r="A125">
            <v>6</v>
          </cell>
          <cell r="C125" t="str">
            <v>Pengurugan kembali (backfill) untuk struktur</v>
          </cell>
          <cell r="G125" t="str">
            <v>Uk</v>
          </cell>
          <cell r="H125">
            <v>50</v>
          </cell>
          <cell r="I125" t="str">
            <v>%/M3</v>
          </cell>
        </row>
        <row r="127">
          <cell r="A127" t="str">
            <v>II.</v>
          </cell>
          <cell r="C127" t="str">
            <v>METHODE PELAKSANAAN</v>
          </cell>
        </row>
        <row r="128">
          <cell r="A128">
            <v>1</v>
          </cell>
          <cell r="C128" t="str">
            <v>Tanah yang dipotong berada disekitar lokasi</v>
          </cell>
        </row>
        <row r="129">
          <cell r="A129">
            <v>2</v>
          </cell>
          <cell r="C129" t="str">
            <v>Penggalian dilakukan dengan menggunakan alat Excavator</v>
          </cell>
        </row>
        <row r="130">
          <cell r="A130">
            <v>3</v>
          </cell>
          <cell r="C130" t="str">
            <v>Bulldozer mengangkut/mengusur hasil galian ke tempat</v>
          </cell>
        </row>
        <row r="131">
          <cell r="C131" t="str">
            <v>pembuangan di sekitar lokasi pekerjaan</v>
          </cell>
          <cell r="G131" t="str">
            <v>L</v>
          </cell>
          <cell r="H131">
            <v>7.4999999999999997E-2</v>
          </cell>
          <cell r="I131" t="str">
            <v>Km</v>
          </cell>
        </row>
        <row r="133">
          <cell r="A133" t="str">
            <v>III.</v>
          </cell>
          <cell r="C133" t="str">
            <v>PEMAKAIAN BAHAN, ALAT DAN TENAGA</v>
          </cell>
        </row>
        <row r="135">
          <cell r="A135" t="str">
            <v xml:space="preserve">   1.</v>
          </cell>
          <cell r="C135" t="str">
            <v>BAHAN</v>
          </cell>
        </row>
        <row r="136">
          <cell r="C136" t="str">
            <v>- Urugan Pilihan (untuk backfill)</v>
          </cell>
          <cell r="E136" t="str">
            <v>= Uk x 1M3</v>
          </cell>
          <cell r="G136" t="str">
            <v>(EI-322)</v>
          </cell>
          <cell r="H136">
            <v>0.5</v>
          </cell>
          <cell r="I136" t="str">
            <v>M3</v>
          </cell>
        </row>
        <row r="138">
          <cell r="A138" t="str">
            <v xml:space="preserve">   2.</v>
          </cell>
          <cell r="C138" t="str">
            <v>ALAT</v>
          </cell>
        </row>
        <row r="139">
          <cell r="A139" t="str">
            <v xml:space="preserve">   2.a.</v>
          </cell>
          <cell r="C139" t="str">
            <v>EXCAVATOR</v>
          </cell>
          <cell r="G139" t="str">
            <v>(E10)</v>
          </cell>
        </row>
        <row r="140">
          <cell r="C140" t="str">
            <v>Kapasitas Bucket</v>
          </cell>
          <cell r="G140" t="str">
            <v>V</v>
          </cell>
          <cell r="H140">
            <v>0.5</v>
          </cell>
          <cell r="I140" t="str">
            <v>M3</v>
          </cell>
        </row>
        <row r="141">
          <cell r="C141" t="str">
            <v>Faktor Bucket</v>
          </cell>
          <cell r="G141" t="str">
            <v>Fb</v>
          </cell>
          <cell r="H141">
            <v>0.9</v>
          </cell>
          <cell r="I141" t="str">
            <v>-</v>
          </cell>
        </row>
        <row r="142">
          <cell r="C142" t="str">
            <v>Faktor  Efisiensi alat</v>
          </cell>
          <cell r="G142" t="str">
            <v>Fa</v>
          </cell>
          <cell r="H142">
            <v>0.83</v>
          </cell>
          <cell r="I142" t="str">
            <v>-</v>
          </cell>
        </row>
        <row r="143">
          <cell r="C143" t="str">
            <v>Faktor kedalaman</v>
          </cell>
          <cell r="G143" t="str">
            <v>Fd</v>
          </cell>
          <cell r="H143">
            <v>0.8</v>
          </cell>
          <cell r="I143" t="str">
            <v>-</v>
          </cell>
        </row>
        <row r="144">
          <cell r="C144" t="str">
            <v>Berat isi material</v>
          </cell>
          <cell r="G144" t="str">
            <v>Bim</v>
          </cell>
          <cell r="H144">
            <v>0.85</v>
          </cell>
          <cell r="I144" t="str">
            <v>-</v>
          </cell>
        </row>
        <row r="145">
          <cell r="C145" t="str">
            <v>Waktu siklus</v>
          </cell>
        </row>
        <row r="146">
          <cell r="C146" t="str">
            <v>- Menggali / memuat</v>
          </cell>
          <cell r="G146" t="str">
            <v>Te1</v>
          </cell>
          <cell r="H146">
            <v>0.3</v>
          </cell>
          <cell r="I146" t="str">
            <v>menit</v>
          </cell>
        </row>
        <row r="147">
          <cell r="C147" t="str">
            <v>- Lain-lain</v>
          </cell>
          <cell r="G147" t="str">
            <v>Te2</v>
          </cell>
          <cell r="H147">
            <v>0.3</v>
          </cell>
          <cell r="I147" t="str">
            <v>menit</v>
          </cell>
        </row>
        <row r="148">
          <cell r="G148" t="str">
            <v>Te</v>
          </cell>
          <cell r="H148">
            <v>0.6</v>
          </cell>
          <cell r="I148" t="str">
            <v>menit</v>
          </cell>
        </row>
        <row r="150">
          <cell r="C150" t="str">
            <v>Kap. Prod. / jam =</v>
          </cell>
          <cell r="D150" t="str">
            <v>V  x Fb x Fa x Fd x Bim x 60</v>
          </cell>
          <cell r="G150" t="str">
            <v>Q1</v>
          </cell>
          <cell r="H150">
            <v>21.164999999999999</v>
          </cell>
          <cell r="I150" t="str">
            <v>M3/Jam</v>
          </cell>
        </row>
        <row r="151">
          <cell r="D151" t="str">
            <v>Te x Fh</v>
          </cell>
        </row>
        <row r="153">
          <cell r="C153" t="str">
            <v>Koefisien Alat / M3</v>
          </cell>
          <cell r="D153" t="str">
            <v xml:space="preserve"> =  1  :  Q1</v>
          </cell>
          <cell r="G153" t="str">
            <v>(E10)</v>
          </cell>
          <cell r="H153">
            <v>4.7199999999999999E-2</v>
          </cell>
          <cell r="I153" t="str">
            <v>Jam</v>
          </cell>
        </row>
        <row r="155">
          <cell r="A155" t="str">
            <v>2.b.</v>
          </cell>
          <cell r="C155" t="str">
            <v>BULLDOZER</v>
          </cell>
          <cell r="G155" t="str">
            <v>(E04)</v>
          </cell>
        </row>
        <row r="156">
          <cell r="C156" t="str">
            <v>Faktor blade</v>
          </cell>
          <cell r="G156" t="str">
            <v>Fb</v>
          </cell>
          <cell r="H156">
            <v>0.9</v>
          </cell>
          <cell r="I156" t="str">
            <v>-</v>
          </cell>
        </row>
        <row r="157">
          <cell r="C157" t="str">
            <v>Faktor  efisiensi alat</v>
          </cell>
          <cell r="G157" t="str">
            <v>Fa</v>
          </cell>
          <cell r="H157">
            <v>0.83</v>
          </cell>
          <cell r="I157" t="str">
            <v>-</v>
          </cell>
        </row>
        <row r="158">
          <cell r="C158" t="str">
            <v>Kecepatan maju</v>
          </cell>
          <cell r="G158" t="str">
            <v>F</v>
          </cell>
          <cell r="H158">
            <v>3</v>
          </cell>
          <cell r="I158" t="str">
            <v>Km/Jam</v>
          </cell>
        </row>
        <row r="159">
          <cell r="C159" t="str">
            <v>Kecepatan mundur</v>
          </cell>
          <cell r="G159" t="str">
            <v>R</v>
          </cell>
          <cell r="H159">
            <v>4</v>
          </cell>
          <cell r="I159" t="str">
            <v>Km/Jam</v>
          </cell>
        </row>
        <row r="160">
          <cell r="C160" t="str">
            <v>Lebar Blade</v>
          </cell>
          <cell r="G160" t="str">
            <v>B</v>
          </cell>
          <cell r="H160">
            <v>3</v>
          </cell>
          <cell r="I160" t="str">
            <v>M</v>
          </cell>
        </row>
        <row r="161">
          <cell r="C161" t="str">
            <v>Tinggi blade</v>
          </cell>
          <cell r="G161" t="str">
            <v>H</v>
          </cell>
          <cell r="H161">
            <v>1.2</v>
          </cell>
          <cell r="I161" t="str">
            <v>M</v>
          </cell>
        </row>
        <row r="162">
          <cell r="C162" t="str">
            <v>Jarak Gusur</v>
          </cell>
          <cell r="G162" t="str">
            <v>L</v>
          </cell>
          <cell r="H162">
            <v>75</v>
          </cell>
          <cell r="I162" t="str">
            <v>M</v>
          </cell>
        </row>
        <row r="163">
          <cell r="C163" t="str">
            <v>Volume 1 kali gusur =</v>
          </cell>
          <cell r="E163" t="str">
            <v>H^2 x B x Fb</v>
          </cell>
          <cell r="G163" t="str">
            <v>V</v>
          </cell>
          <cell r="H163">
            <v>3.89</v>
          </cell>
          <cell r="I163" t="str">
            <v>M3</v>
          </cell>
          <cell r="J163" t="str">
            <v>Loose</v>
          </cell>
        </row>
        <row r="165">
          <cell r="J165" t="str">
            <v>Berlanjut ke halaman berikut</v>
          </cell>
        </row>
        <row r="166">
          <cell r="A166" t="str">
            <v>ITEM PEMBAYARAN NO.</v>
          </cell>
          <cell r="D166" t="str">
            <v>:  3.1 (3)</v>
          </cell>
          <cell r="J166" t="str">
            <v>Analisa EI-314</v>
          </cell>
          <cell r="T166" t="str">
            <v>Analisa EI-321</v>
          </cell>
        </row>
        <row r="167">
          <cell r="A167" t="str">
            <v>JENIS PEKERJAAN</v>
          </cell>
          <cell r="D167" t="str">
            <v>:  Galian Struktur Kedalaman 0-2 M</v>
          </cell>
        </row>
        <row r="168">
          <cell r="A168" t="str">
            <v>SATUAN PEMBAYARAN</v>
          </cell>
          <cell r="D168" t="str">
            <v>:  M3</v>
          </cell>
          <cell r="H168" t="str">
            <v xml:space="preserve">         URAIAN ANALISA HARGA SATUAN</v>
          </cell>
          <cell r="L168" t="str">
            <v>FORMULIR STANDAR UNTUK</v>
          </cell>
        </row>
        <row r="169">
          <cell r="J169" t="str">
            <v>Lanjutan</v>
          </cell>
          <cell r="L169" t="str">
            <v>PEREKAMAN ANALISA MASING-MASING HARGA SATUAN</v>
          </cell>
        </row>
        <row r="171">
          <cell r="A171" t="str">
            <v>No.</v>
          </cell>
          <cell r="C171" t="str">
            <v>U R A I A N</v>
          </cell>
          <cell r="G171" t="str">
            <v>KODE</v>
          </cell>
          <cell r="H171" t="str">
            <v>KOEF.</v>
          </cell>
          <cell r="I171" t="str">
            <v>SATUAN</v>
          </cell>
          <cell r="J171" t="str">
            <v>KETERANGAN</v>
          </cell>
          <cell r="L171" t="str">
            <v>PROYEK</v>
          </cell>
          <cell r="O171" t="str">
            <v>:  Peningkatan Jalan dan Jembatan Wilayah Barat</v>
          </cell>
        </row>
        <row r="172">
          <cell r="L172" t="str">
            <v>No. PAKET KONTRAK</v>
          </cell>
          <cell r="O172" t="str">
            <v xml:space="preserve">: </v>
          </cell>
        </row>
        <row r="173">
          <cell r="L173" t="str">
            <v>PEKERJAAN</v>
          </cell>
          <cell r="O173" t="str">
            <v>:  Pembangunan Jembatan Beton Tersebar di Wilayah Barat</v>
          </cell>
        </row>
        <row r="174">
          <cell r="C174" t="str">
            <v>Waktu Siklus</v>
          </cell>
          <cell r="L174" t="str">
            <v>KABUPATEN</v>
          </cell>
          <cell r="O174" t="str">
            <v>:  Lampung Timur</v>
          </cell>
        </row>
        <row r="175">
          <cell r="C175" t="str">
            <v>- Maju</v>
          </cell>
          <cell r="D175" t="str">
            <v>= (L x 60) / (F x 1000)</v>
          </cell>
          <cell r="G175" t="str">
            <v>Tb1</v>
          </cell>
          <cell r="H175">
            <v>1.5</v>
          </cell>
          <cell r="I175" t="str">
            <v>menit</v>
          </cell>
          <cell r="L175" t="str">
            <v>ITEM PEMBAYARAN NO.</v>
          </cell>
          <cell r="O175" t="str">
            <v>:  3.2 (1)</v>
          </cell>
        </row>
        <row r="176">
          <cell r="C176" t="str">
            <v>- Mundur</v>
          </cell>
          <cell r="D176" t="str">
            <v>= (L x 60) / (R x 1000)</v>
          </cell>
          <cell r="G176" t="str">
            <v>Tb2</v>
          </cell>
          <cell r="H176">
            <v>1.125</v>
          </cell>
          <cell r="I176" t="str">
            <v>menit</v>
          </cell>
          <cell r="L176" t="str">
            <v>JENIS PEKERJAAN</v>
          </cell>
          <cell r="O176" t="str">
            <v>:  Urugan Biasa</v>
          </cell>
        </row>
        <row r="177">
          <cell r="C177" t="str">
            <v>- Lain-lain</v>
          </cell>
          <cell r="G177" t="str">
            <v>Tb3</v>
          </cell>
          <cell r="H177">
            <v>0.2</v>
          </cell>
          <cell r="I177" t="str">
            <v>menit</v>
          </cell>
          <cell r="L177" t="str">
            <v>SATUAN PEMBAYARAN</v>
          </cell>
          <cell r="O177" t="str">
            <v>:  M3</v>
          </cell>
        </row>
        <row r="178">
          <cell r="G178" t="str">
            <v>Tb</v>
          </cell>
          <cell r="H178">
            <v>2.8250000000000002</v>
          </cell>
          <cell r="I178" t="str">
            <v>menit</v>
          </cell>
        </row>
        <row r="180">
          <cell r="C180" t="str">
            <v>Kapasitas Produksi / Jam   =</v>
          </cell>
          <cell r="E180" t="str">
            <v>V x Fa x 60</v>
          </cell>
          <cell r="G180" t="str">
            <v>Q2</v>
          </cell>
          <cell r="H180">
            <v>57.145099999999999</v>
          </cell>
          <cell r="I180" t="str">
            <v xml:space="preserve">M3 / Jam </v>
          </cell>
          <cell r="Q180" t="str">
            <v>PERKIRAAN</v>
          </cell>
          <cell r="R180" t="str">
            <v>HARGA SATUAN</v>
          </cell>
          <cell r="S180" t="str">
            <v>JUMLAH HARGA</v>
          </cell>
        </row>
        <row r="181">
          <cell r="E181" t="str">
            <v xml:space="preserve">    Tb x Fh</v>
          </cell>
          <cell r="L181" t="str">
            <v>NO.</v>
          </cell>
          <cell r="N181" t="str">
            <v>KOMPONEN</v>
          </cell>
          <cell r="P181" t="str">
            <v>SATUAN</v>
          </cell>
          <cell r="Q181" t="str">
            <v>KUANTITAS</v>
          </cell>
          <cell r="R181" t="str">
            <v>(Rp.)</v>
          </cell>
          <cell r="S181" t="str">
            <v>(Rp.)</v>
          </cell>
        </row>
        <row r="183">
          <cell r="C183" t="str">
            <v>Koefisien Alat / M3</v>
          </cell>
          <cell r="D183" t="str">
            <v xml:space="preserve"> =  1  :  Q2</v>
          </cell>
          <cell r="G183" t="str">
            <v>(E04)</v>
          </cell>
          <cell r="H183">
            <v>1.7500000000000002E-2</v>
          </cell>
          <cell r="I183" t="str">
            <v>Jam</v>
          </cell>
        </row>
        <row r="184">
          <cell r="L184" t="str">
            <v>A.</v>
          </cell>
          <cell r="N184" t="str">
            <v>TENAGA</v>
          </cell>
        </row>
        <row r="186">
          <cell r="A186" t="str">
            <v>2.c.</v>
          </cell>
          <cell r="C186" t="str">
            <v>ALAT  BANTU</v>
          </cell>
          <cell r="L186" t="str">
            <v>1.</v>
          </cell>
          <cell r="N186" t="str">
            <v>Pekerja</v>
          </cell>
          <cell r="O186" t="str">
            <v>(L01)</v>
          </cell>
          <cell r="P186" t="str">
            <v>Jam</v>
          </cell>
          <cell r="Q186">
            <v>5.7099999999999998E-2</v>
          </cell>
          <cell r="R186">
            <v>2500</v>
          </cell>
          <cell r="U186">
            <v>142.75</v>
          </cell>
        </row>
        <row r="187">
          <cell r="C187" t="str">
            <v>Diperlukan alat-alat bantu kecil</v>
          </cell>
          <cell r="J187" t="str">
            <v>Lump Sump</v>
          </cell>
          <cell r="L187" t="str">
            <v>2.</v>
          </cell>
          <cell r="N187" t="str">
            <v>Mandor</v>
          </cell>
          <cell r="O187" t="str">
            <v>(L03)</v>
          </cell>
          <cell r="P187" t="str">
            <v>Jam</v>
          </cell>
          <cell r="Q187">
            <v>1.43E-2</v>
          </cell>
          <cell r="R187">
            <v>3571.43</v>
          </cell>
          <cell r="U187">
            <v>51.07</v>
          </cell>
        </row>
        <row r="188">
          <cell r="C188" t="str">
            <v>- Pacul</v>
          </cell>
          <cell r="D188" t="str">
            <v>=  2  buah</v>
          </cell>
        </row>
        <row r="189">
          <cell r="C189" t="str">
            <v>- Sekop</v>
          </cell>
          <cell r="D189" t="str">
            <v>=  2  buah</v>
          </cell>
        </row>
        <row r="190">
          <cell r="Q190" t="str">
            <v xml:space="preserve">JUMLAH HARGA TENAGA   </v>
          </cell>
          <cell r="U190">
            <v>193.82</v>
          </cell>
        </row>
        <row r="192">
          <cell r="A192" t="str">
            <v xml:space="preserve">   3.</v>
          </cell>
          <cell r="C192" t="str">
            <v>TENAGA</v>
          </cell>
          <cell r="L192" t="str">
            <v>B.</v>
          </cell>
          <cell r="N192" t="str">
            <v>BAHAN</v>
          </cell>
        </row>
        <row r="193">
          <cell r="C193" t="str">
            <v>Produksi menentukan : EXCAVATOR</v>
          </cell>
          <cell r="G193" t="str">
            <v>Q1</v>
          </cell>
          <cell r="H193">
            <v>21.164999999999999</v>
          </cell>
          <cell r="I193" t="str">
            <v>M3/Jam</v>
          </cell>
        </row>
        <row r="194">
          <cell r="C194" t="str">
            <v>Produksi Galian / hari  =  Tk x Q1</v>
          </cell>
          <cell r="G194" t="str">
            <v>Qt</v>
          </cell>
          <cell r="H194">
            <v>148.16</v>
          </cell>
          <cell r="I194" t="str">
            <v>M3</v>
          </cell>
          <cell r="L194" t="str">
            <v>1.</v>
          </cell>
          <cell r="N194" t="str">
            <v>Material timbunan (M08)</v>
          </cell>
          <cell r="P194" t="str">
            <v>M3</v>
          </cell>
          <cell r="Q194">
            <v>1.2</v>
          </cell>
          <cell r="R194">
            <v>5000</v>
          </cell>
          <cell r="U194">
            <v>6000</v>
          </cell>
        </row>
        <row r="195">
          <cell r="C195" t="str">
            <v>Kebutuhan tenaga :</v>
          </cell>
        </row>
        <row r="196">
          <cell r="D196" t="str">
            <v>- Pekerja</v>
          </cell>
          <cell r="G196" t="str">
            <v>P</v>
          </cell>
          <cell r="H196">
            <v>2</v>
          </cell>
          <cell r="I196" t="str">
            <v>orang</v>
          </cell>
        </row>
        <row r="197">
          <cell r="D197" t="str">
            <v>- Mandor</v>
          </cell>
          <cell r="G197" t="str">
            <v>M</v>
          </cell>
          <cell r="H197">
            <v>1</v>
          </cell>
          <cell r="I197" t="str">
            <v>orang</v>
          </cell>
        </row>
        <row r="199">
          <cell r="C199" t="str">
            <v>Koefisien tenaga / M3   :</v>
          </cell>
        </row>
        <row r="200">
          <cell r="D200" t="str">
            <v>- Pekerja</v>
          </cell>
          <cell r="E200" t="str">
            <v>= (Tk x P) : Qt</v>
          </cell>
          <cell r="G200" t="str">
            <v>(L01)</v>
          </cell>
          <cell r="H200">
            <v>9.4500000000000001E-2</v>
          </cell>
          <cell r="I200" t="str">
            <v>Jam</v>
          </cell>
        </row>
        <row r="201">
          <cell r="D201" t="str">
            <v>- Mandor</v>
          </cell>
          <cell r="E201" t="str">
            <v>= (Tk x M) : Qt</v>
          </cell>
          <cell r="G201" t="str">
            <v>(L03)</v>
          </cell>
          <cell r="H201">
            <v>4.7199999999999999E-2</v>
          </cell>
          <cell r="I201" t="str">
            <v>Jam</v>
          </cell>
          <cell r="Q201" t="str">
            <v xml:space="preserve">JUMLAH HARGA BAHAN   </v>
          </cell>
          <cell r="U201">
            <v>6000</v>
          </cell>
        </row>
        <row r="203">
          <cell r="A203" t="str">
            <v>4.</v>
          </cell>
          <cell r="C203" t="str">
            <v>HARGA DASAR SATUAN UPAH, BAHAN DAN ALAT</v>
          </cell>
          <cell r="L203" t="str">
            <v>C.</v>
          </cell>
          <cell r="N203" t="str">
            <v>PERALATAN</v>
          </cell>
        </row>
        <row r="204">
          <cell r="C204" t="str">
            <v>Lihat lampiran.</v>
          </cell>
          <cell r="L204" t="str">
            <v>1.</v>
          </cell>
          <cell r="N204" t="str">
            <v>Whell  Loader</v>
          </cell>
          <cell r="O204" t="str">
            <v>(E15)</v>
          </cell>
          <cell r="P204" t="str">
            <v>Jam</v>
          </cell>
          <cell r="Q204">
            <v>1.43E-2</v>
          </cell>
          <cell r="R204">
            <v>143049.93</v>
          </cell>
          <cell r="U204">
            <v>2045.61</v>
          </cell>
        </row>
        <row r="205">
          <cell r="L205" t="str">
            <v>2.</v>
          </cell>
          <cell r="N205" t="str">
            <v>Dump Truck</v>
          </cell>
          <cell r="O205" t="str">
            <v>(E08)</v>
          </cell>
          <cell r="P205" t="str">
            <v>Jam</v>
          </cell>
          <cell r="Q205">
            <v>3.3099999999999997E-2</v>
          </cell>
          <cell r="R205">
            <v>82267.929999999993</v>
          </cell>
          <cell r="U205">
            <v>2723.07</v>
          </cell>
        </row>
        <row r="206">
          <cell r="A206" t="str">
            <v>5.</v>
          </cell>
          <cell r="C206" t="str">
            <v>ANALISA HARGA SATUAN PEKERJAAN</v>
          </cell>
          <cell r="L206" t="str">
            <v>3.</v>
          </cell>
          <cell r="N206" t="str">
            <v>Motor Grader</v>
          </cell>
          <cell r="O206" t="str">
            <v>(E13)</v>
          </cell>
          <cell r="P206" t="str">
            <v>Jam</v>
          </cell>
          <cell r="Q206">
            <v>1.17E-2</v>
          </cell>
          <cell r="R206">
            <v>182896.93</v>
          </cell>
          <cell r="U206">
            <v>2139.89</v>
          </cell>
        </row>
        <row r="207">
          <cell r="C207" t="str">
            <v>Lihat perhitungan dalam FORMULIR STANDAR UNTUK</v>
          </cell>
          <cell r="L207" t="str">
            <v>3.</v>
          </cell>
          <cell r="N207" t="str">
            <v>Vibro Roller</v>
          </cell>
          <cell r="O207" t="str">
            <v>(E19)</v>
          </cell>
          <cell r="P207" t="str">
            <v>Jam</v>
          </cell>
          <cell r="Q207">
            <v>2.1399999999999999E-2</v>
          </cell>
          <cell r="R207">
            <v>106334.43</v>
          </cell>
          <cell r="U207">
            <v>2275.56</v>
          </cell>
        </row>
        <row r="208">
          <cell r="C208" t="str">
            <v>PEREKEMAN ANALISA MASING-MASING HARGA</v>
          </cell>
          <cell r="L208" t="str">
            <v>4.</v>
          </cell>
          <cell r="N208" t="str">
            <v>Water Tanker</v>
          </cell>
          <cell r="O208" t="str">
            <v>(E23)</v>
          </cell>
          <cell r="P208" t="str">
            <v>Jam</v>
          </cell>
          <cell r="Q208">
            <v>2.1100000000000001E-2</v>
          </cell>
          <cell r="R208">
            <v>82267.929999999993</v>
          </cell>
          <cell r="U208">
            <v>1735.85</v>
          </cell>
        </row>
        <row r="209">
          <cell r="C209" t="str">
            <v>SATUAN.</v>
          </cell>
          <cell r="L209" t="str">
            <v>5.</v>
          </cell>
          <cell r="N209" t="str">
            <v>Alat  Bantu</v>
          </cell>
          <cell r="P209" t="str">
            <v>Ls</v>
          </cell>
          <cell r="Q209">
            <v>1</v>
          </cell>
          <cell r="R209">
            <v>1000</v>
          </cell>
          <cell r="U209">
            <v>1000</v>
          </cell>
        </row>
        <row r="210">
          <cell r="C210" t="str">
            <v>Didapat Harga Satuan Pekerjaan :</v>
          </cell>
        </row>
        <row r="212">
          <cell r="C212" t="str">
            <v xml:space="preserve">Rp.  </v>
          </cell>
          <cell r="D212">
            <v>17731.59</v>
          </cell>
          <cell r="E212" t="str">
            <v xml:space="preserve"> / M3</v>
          </cell>
          <cell r="Q212" t="str">
            <v xml:space="preserve">JUMLAH HARGA PERALATAN   </v>
          </cell>
          <cell r="U212">
            <v>11919.98</v>
          </cell>
        </row>
        <row r="213">
          <cell r="L213" t="str">
            <v>D.</v>
          </cell>
          <cell r="N213" t="str">
            <v>JUMLAH HARGA TENAGA, BAHAN DAN PERALATAN  ( A + B + C )</v>
          </cell>
          <cell r="U213">
            <v>18113.8</v>
          </cell>
        </row>
        <row r="214">
          <cell r="L214" t="str">
            <v>E.</v>
          </cell>
          <cell r="N214" t="str">
            <v>OVERHEAD &amp; PROFIT</v>
          </cell>
          <cell r="P214">
            <v>10</v>
          </cell>
          <cell r="Q214" t="str">
            <v>%  x  D</v>
          </cell>
          <cell r="U214">
            <v>1811.38</v>
          </cell>
        </row>
        <row r="215">
          <cell r="L215" t="str">
            <v>F.</v>
          </cell>
          <cell r="N215" t="str">
            <v>HARGA SATUAN PEKERJAAN  ( D + E )</v>
          </cell>
          <cell r="U215">
            <v>19925.18</v>
          </cell>
        </row>
        <row r="216">
          <cell r="L216" t="str">
            <v>Note: 1</v>
          </cell>
          <cell r="N216" t="str">
            <v>SATUAN dapat berdasarkan atas jam operasi untuk Tenaga Kerja dan Peralatan, volume dan/atau ukuran berat untuk bahan-bahan</v>
          </cell>
        </row>
        <row r="217">
          <cell r="L217">
            <v>2</v>
          </cell>
          <cell r="N217" t="str">
            <v>Kuantitas satuan adalah kuantitas setiap komponen untuk menyelesaikan satu satuan pekerjaan dari nomor mata pembayaran</v>
          </cell>
        </row>
        <row r="218">
          <cell r="L218">
            <v>3</v>
          </cell>
          <cell r="N218" t="str">
            <v>Biaya satuan untuk peralatan sudah termasuk bahan bakar, bahan habis dipakai dan operator.</v>
          </cell>
        </row>
        <row r="219">
          <cell r="L219">
            <v>4</v>
          </cell>
          <cell r="N219" t="str">
            <v>Biaya satuan sudah termasuk pengeluaran untuk seluruh pajak yang berkaitan (tetapi tidak termasuk PPN yang dibayar dari kontrak )</v>
          </cell>
        </row>
        <row r="220">
          <cell r="N220" t="str">
            <v>dan biaya-biaya lainnya.</v>
          </cell>
        </row>
        <row r="221">
          <cell r="A221" t="str">
            <v>ITEM PEMBAYARAN NO.</v>
          </cell>
          <cell r="D221" t="str">
            <v>:  3.1 (5)</v>
          </cell>
          <cell r="J221" t="str">
            <v>Analisa EI-315</v>
          </cell>
        </row>
        <row r="222">
          <cell r="A222" t="str">
            <v>JENIS PEKERJAAN</v>
          </cell>
          <cell r="D222" t="str">
            <v>:  Galian Struktur Kedalaman 2-4 M</v>
          </cell>
        </row>
        <row r="223">
          <cell r="A223" t="str">
            <v>SATUAN PEMBAYARAN</v>
          </cell>
          <cell r="D223" t="str">
            <v>:  M3</v>
          </cell>
          <cell r="H223" t="str">
            <v xml:space="preserve">         URAIAN ANALISA HARGA SATUAN</v>
          </cell>
        </row>
        <row r="226">
          <cell r="A226" t="str">
            <v>No.</v>
          </cell>
          <cell r="C226" t="str">
            <v>U R A I A N</v>
          </cell>
          <cell r="G226" t="str">
            <v>KODE</v>
          </cell>
          <cell r="H226" t="str">
            <v>KOEF.</v>
          </cell>
          <cell r="I226" t="str">
            <v>SATUAN</v>
          </cell>
          <cell r="J226" t="str">
            <v>KETERANGAN</v>
          </cell>
        </row>
        <row r="229">
          <cell r="A229" t="str">
            <v>I.</v>
          </cell>
          <cell r="C229" t="str">
            <v>ASUMSI</v>
          </cell>
        </row>
        <row r="230">
          <cell r="A230">
            <v>1</v>
          </cell>
          <cell r="C230" t="str">
            <v>Pekerjaan dilakukan secara manual</v>
          </cell>
        </row>
        <row r="231">
          <cell r="A231">
            <v>2</v>
          </cell>
          <cell r="C231" t="str">
            <v>Lokasi pekerjaan : sekitar jembatan</v>
          </cell>
        </row>
        <row r="232">
          <cell r="A232">
            <v>3</v>
          </cell>
          <cell r="C232" t="str">
            <v>Kondisi Jalan   :  sedang / baik</v>
          </cell>
        </row>
        <row r="233">
          <cell r="A233">
            <v>4</v>
          </cell>
          <cell r="C233" t="str">
            <v>Jam kerja efektif per-hari</v>
          </cell>
          <cell r="G233" t="str">
            <v>Tk</v>
          </cell>
          <cell r="H233">
            <v>7</v>
          </cell>
          <cell r="I233" t="str">
            <v>Jam</v>
          </cell>
        </row>
        <row r="234">
          <cell r="A234">
            <v>5</v>
          </cell>
          <cell r="C234" t="str">
            <v>Faktor pengembangan bahan</v>
          </cell>
          <cell r="G234" t="str">
            <v>Fh</v>
          </cell>
          <cell r="H234">
            <v>1.2</v>
          </cell>
          <cell r="I234" t="str">
            <v>-</v>
          </cell>
        </row>
        <row r="235">
          <cell r="A235">
            <v>6</v>
          </cell>
          <cell r="C235" t="str">
            <v>Pengurugan kembali (backfill) untuk struktur</v>
          </cell>
          <cell r="G235" t="str">
            <v>Uk</v>
          </cell>
          <cell r="H235">
            <v>25</v>
          </cell>
          <cell r="I235" t="str">
            <v>%/M3</v>
          </cell>
        </row>
        <row r="237">
          <cell r="A237" t="str">
            <v>II.</v>
          </cell>
          <cell r="C237" t="str">
            <v>METHODE PELAKSANAAN</v>
          </cell>
        </row>
        <row r="238">
          <cell r="A238">
            <v>1</v>
          </cell>
          <cell r="C238" t="str">
            <v>Tanah yang dipotong berada disekitar jembatan</v>
          </cell>
        </row>
        <row r="239">
          <cell r="A239">
            <v>2</v>
          </cell>
          <cell r="C239" t="str">
            <v>Penggalian dilakukan dengan menggunakan alat Excavator</v>
          </cell>
        </row>
        <row r="240">
          <cell r="A240">
            <v>3</v>
          </cell>
          <cell r="C240" t="str">
            <v>Bulldozer mengangkut/mengusur hasil galian ke tempat</v>
          </cell>
        </row>
        <row r="241">
          <cell r="C241" t="str">
            <v>pembuangan di sekitar lokasi pekerjaan</v>
          </cell>
          <cell r="G241" t="str">
            <v>L</v>
          </cell>
          <cell r="H241">
            <v>7.4999999999999997E-2</v>
          </cell>
          <cell r="I241" t="str">
            <v>Km</v>
          </cell>
        </row>
        <row r="243">
          <cell r="A243" t="str">
            <v>III.</v>
          </cell>
          <cell r="C243" t="str">
            <v>PEMAKAIAN BAHAN, ALAT DAN TENAGA</v>
          </cell>
        </row>
        <row r="245">
          <cell r="A245" t="str">
            <v xml:space="preserve">   1.</v>
          </cell>
          <cell r="C245" t="str">
            <v>BAHAN</v>
          </cell>
        </row>
        <row r="246">
          <cell r="C246" t="str">
            <v>- Urugan Pilihan (untuk backfill)</v>
          </cell>
          <cell r="E246" t="str">
            <v>= Uk x 1M3</v>
          </cell>
          <cell r="G246" t="str">
            <v>(EI-322)</v>
          </cell>
          <cell r="H246">
            <v>0.25</v>
          </cell>
          <cell r="I246" t="str">
            <v>M3</v>
          </cell>
        </row>
        <row r="248">
          <cell r="A248" t="str">
            <v xml:space="preserve">   2.</v>
          </cell>
          <cell r="C248" t="str">
            <v>ALAT</v>
          </cell>
        </row>
        <row r="249">
          <cell r="A249" t="str">
            <v xml:space="preserve">   2.a.</v>
          </cell>
          <cell r="C249" t="str">
            <v>EXCAVATOR</v>
          </cell>
          <cell r="G249" t="str">
            <v>(E10)</v>
          </cell>
        </row>
        <row r="250">
          <cell r="C250" t="str">
            <v>Kapasitas Bucket</v>
          </cell>
          <cell r="G250" t="str">
            <v>V</v>
          </cell>
          <cell r="H250">
            <v>0.5</v>
          </cell>
          <cell r="I250" t="str">
            <v>M3</v>
          </cell>
        </row>
        <row r="251">
          <cell r="C251" t="str">
            <v>Faktor Bucket</v>
          </cell>
          <cell r="G251" t="str">
            <v>Fb</v>
          </cell>
          <cell r="H251">
            <v>0.9</v>
          </cell>
          <cell r="I251" t="str">
            <v>-</v>
          </cell>
        </row>
        <row r="252">
          <cell r="C252" t="str">
            <v>Faktor  Efisiensi alat</v>
          </cell>
          <cell r="G252" t="str">
            <v>Fa</v>
          </cell>
          <cell r="H252">
            <v>0.83</v>
          </cell>
          <cell r="I252" t="str">
            <v>-</v>
          </cell>
        </row>
        <row r="253">
          <cell r="C253" t="str">
            <v>Faktor kedalaman</v>
          </cell>
          <cell r="G253" t="str">
            <v>Fd</v>
          </cell>
          <cell r="H253">
            <v>0.65</v>
          </cell>
          <cell r="I253" t="str">
            <v>-</v>
          </cell>
        </row>
        <row r="254">
          <cell r="C254" t="str">
            <v>Berat isi material</v>
          </cell>
          <cell r="G254" t="str">
            <v>Bim</v>
          </cell>
          <cell r="H254">
            <v>0.85</v>
          </cell>
          <cell r="I254" t="str">
            <v>-</v>
          </cell>
        </row>
        <row r="255">
          <cell r="C255" t="str">
            <v>Waktu siklus</v>
          </cell>
        </row>
        <row r="256">
          <cell r="C256" t="str">
            <v>- Menggali / memuat</v>
          </cell>
          <cell r="G256" t="str">
            <v>Te1</v>
          </cell>
          <cell r="H256">
            <v>0.25</v>
          </cell>
          <cell r="I256" t="str">
            <v>menit</v>
          </cell>
        </row>
        <row r="257">
          <cell r="C257" t="str">
            <v>- Lain-lain</v>
          </cell>
          <cell r="G257" t="str">
            <v>Te2</v>
          </cell>
          <cell r="H257">
            <v>0.3</v>
          </cell>
          <cell r="I257" t="str">
            <v>menit</v>
          </cell>
        </row>
        <row r="258">
          <cell r="G258" t="str">
            <v>Te</v>
          </cell>
          <cell r="H258">
            <v>0.55000000000000004</v>
          </cell>
          <cell r="I258" t="str">
            <v>menit</v>
          </cell>
        </row>
        <row r="260">
          <cell r="C260" t="str">
            <v>Kap. Prod. / jam =</v>
          </cell>
          <cell r="D260" t="str">
            <v>V  x Fb x Fa x Fd x Bim x 60</v>
          </cell>
          <cell r="G260" t="str">
            <v>Q1</v>
          </cell>
          <cell r="H260">
            <v>18.759899999999998</v>
          </cell>
          <cell r="I260" t="str">
            <v>M3/Jam</v>
          </cell>
        </row>
        <row r="261">
          <cell r="D261" t="str">
            <v>Te x Fh</v>
          </cell>
        </row>
        <row r="263">
          <cell r="C263" t="str">
            <v>Koefisien Alat / M3</v>
          </cell>
          <cell r="D263" t="str">
            <v xml:space="preserve"> =  1  :  Q1</v>
          </cell>
          <cell r="G263" t="str">
            <v>(E10)</v>
          </cell>
          <cell r="H263">
            <v>5.33E-2</v>
          </cell>
          <cell r="I263" t="str">
            <v>Jam</v>
          </cell>
        </row>
        <row r="265">
          <cell r="A265" t="str">
            <v>2.b.</v>
          </cell>
          <cell r="C265" t="str">
            <v>BULLDOZER</v>
          </cell>
          <cell r="G265" t="str">
            <v>(E04)</v>
          </cell>
        </row>
        <row r="266">
          <cell r="C266" t="str">
            <v>Faktor blade</v>
          </cell>
          <cell r="G266" t="str">
            <v>Fb</v>
          </cell>
          <cell r="H266">
            <v>0.9</v>
          </cell>
          <cell r="I266" t="str">
            <v>-</v>
          </cell>
        </row>
        <row r="267">
          <cell r="C267" t="str">
            <v>Faktor  efisiensi alat</v>
          </cell>
          <cell r="G267" t="str">
            <v>Fa</v>
          </cell>
          <cell r="H267">
            <v>0.83</v>
          </cell>
          <cell r="I267" t="str">
            <v>-</v>
          </cell>
        </row>
        <row r="268">
          <cell r="C268" t="str">
            <v>Kecepatan maju</v>
          </cell>
          <cell r="G268" t="str">
            <v>F</v>
          </cell>
          <cell r="H268">
            <v>3</v>
          </cell>
          <cell r="I268" t="str">
            <v>Km/Jam</v>
          </cell>
        </row>
        <row r="269">
          <cell r="C269" t="str">
            <v>Kecepatan mundur</v>
          </cell>
          <cell r="G269" t="str">
            <v>R</v>
          </cell>
          <cell r="H269">
            <v>4</v>
          </cell>
          <cell r="I269" t="str">
            <v>Km/Jam</v>
          </cell>
        </row>
        <row r="270">
          <cell r="C270" t="str">
            <v>Lebar Blade</v>
          </cell>
          <cell r="G270" t="str">
            <v>B</v>
          </cell>
          <cell r="H270">
            <v>3</v>
          </cell>
          <cell r="I270" t="str">
            <v>M</v>
          </cell>
        </row>
        <row r="271">
          <cell r="A271" t="str">
            <v>`</v>
          </cell>
          <cell r="C271" t="str">
            <v>Tinggi blade</v>
          </cell>
          <cell r="G271" t="str">
            <v>H</v>
          </cell>
          <cell r="H271">
            <v>1.2</v>
          </cell>
          <cell r="I271" t="str">
            <v>M</v>
          </cell>
        </row>
        <row r="272">
          <cell r="C272" t="str">
            <v>Jarak Gusur</v>
          </cell>
          <cell r="G272" t="str">
            <v>L</v>
          </cell>
          <cell r="H272">
            <v>75</v>
          </cell>
          <cell r="I272" t="str">
            <v>M</v>
          </cell>
          <cell r="L272">
            <v>2</v>
          </cell>
          <cell r="N272" t="str">
            <v>Kuantitas satuan adalah kuantitas setiap komponen untuk menyelesaikan satu satuan pekerjaan dari nomor mata pembayaran</v>
          </cell>
        </row>
        <row r="273">
          <cell r="C273" t="str">
            <v>Volume 1 kali gusur =</v>
          </cell>
          <cell r="E273" t="str">
            <v>H^2 x B x Fb</v>
          </cell>
          <cell r="G273" t="str">
            <v>V</v>
          </cell>
          <cell r="H273">
            <v>3.89</v>
          </cell>
          <cell r="I273" t="str">
            <v>M3</v>
          </cell>
          <cell r="J273" t="str">
            <v>Loose</v>
          </cell>
          <cell r="L273">
            <v>3</v>
          </cell>
          <cell r="N273" t="str">
            <v>Biaya satuan untuk peralatan sudah termasuk bahan bakar, bahan habis dipakai dan operator.</v>
          </cell>
        </row>
        <row r="274">
          <cell r="L274">
            <v>4</v>
          </cell>
          <cell r="N274" t="str">
            <v>Biaya satuan sudah termasuk pengeluaran untuk seluruh pajak yang berkaitan (tetapi tidak termasuk PPN yang dibayar dari kontrak )</v>
          </cell>
        </row>
        <row r="275">
          <cell r="J275" t="str">
            <v>Berlanjut ke halaman berikut</v>
          </cell>
          <cell r="N275" t="str">
            <v>dan biaya-biaya lainnya.</v>
          </cell>
        </row>
        <row r="276">
          <cell r="A276" t="str">
            <v>ITEM PEMBAYARAN NO.</v>
          </cell>
          <cell r="D276" t="str">
            <v>:  3.1 (5)</v>
          </cell>
          <cell r="J276" t="str">
            <v>Analisa EI-315</v>
          </cell>
        </row>
        <row r="277">
          <cell r="A277" t="str">
            <v>JENIS PEKERJAAN</v>
          </cell>
          <cell r="D277" t="str">
            <v>:  Galian Struktur Kedalaman 2-4 M</v>
          </cell>
        </row>
        <row r="278">
          <cell r="A278" t="str">
            <v>SATUAN PEMBAYARAN</v>
          </cell>
          <cell r="D278" t="str">
            <v>:  M3</v>
          </cell>
          <cell r="H278" t="str">
            <v xml:space="preserve">         URAIAN ANALISA HARGA SATUAN</v>
          </cell>
        </row>
        <row r="279">
          <cell r="J279" t="str">
            <v>Lanjutan</v>
          </cell>
        </row>
        <row r="281">
          <cell r="A281" t="str">
            <v>No.</v>
          </cell>
          <cell r="C281" t="str">
            <v>U R A I A N</v>
          </cell>
          <cell r="G281" t="str">
            <v>KODE</v>
          </cell>
          <cell r="H281" t="str">
            <v>KOEF.</v>
          </cell>
          <cell r="I281" t="str">
            <v>SATUAN</v>
          </cell>
          <cell r="J281" t="str">
            <v>KETERANGAN</v>
          </cell>
        </row>
        <row r="284">
          <cell r="C284" t="str">
            <v>Waktu Siklus</v>
          </cell>
        </row>
        <row r="285">
          <cell r="C285" t="str">
            <v>- Maju</v>
          </cell>
          <cell r="D285" t="str">
            <v>= (L x 60) / (F x 1000)</v>
          </cell>
          <cell r="G285" t="str">
            <v>Tb1</v>
          </cell>
          <cell r="H285">
            <v>1.5</v>
          </cell>
          <cell r="I285" t="str">
            <v>menit</v>
          </cell>
        </row>
        <row r="286">
          <cell r="C286" t="str">
            <v>- Mundur</v>
          </cell>
          <cell r="D286" t="str">
            <v>= (L x 60) / (R x 1000)</v>
          </cell>
          <cell r="G286" t="str">
            <v>Tb2</v>
          </cell>
          <cell r="H286">
            <v>1.125</v>
          </cell>
          <cell r="I286" t="str">
            <v>menit</v>
          </cell>
        </row>
        <row r="287">
          <cell r="C287" t="str">
            <v>- Lain-lain</v>
          </cell>
          <cell r="G287" t="str">
            <v>Tb3</v>
          </cell>
          <cell r="H287">
            <v>0.2</v>
          </cell>
          <cell r="I287" t="str">
            <v>menit</v>
          </cell>
        </row>
        <row r="288">
          <cell r="G288" t="str">
            <v>Tb</v>
          </cell>
          <cell r="H288">
            <v>2.8250000000000002</v>
          </cell>
          <cell r="I288" t="str">
            <v>menit</v>
          </cell>
        </row>
        <row r="290">
          <cell r="C290" t="str">
            <v>Kapasitas Produksi / Jam   =</v>
          </cell>
          <cell r="E290" t="str">
            <v>V x Fa x 60</v>
          </cell>
          <cell r="G290" t="str">
            <v>Q2</v>
          </cell>
          <cell r="H290">
            <v>57.145099999999999</v>
          </cell>
          <cell r="I290" t="str">
            <v xml:space="preserve">M3 / Jam </v>
          </cell>
        </row>
        <row r="291">
          <cell r="E291" t="str">
            <v xml:space="preserve">    Tb x Fh</v>
          </cell>
        </row>
        <row r="293">
          <cell r="C293" t="str">
            <v>Koefisien Alat / M3</v>
          </cell>
          <cell r="D293" t="str">
            <v xml:space="preserve"> =  1  :  Q2</v>
          </cell>
          <cell r="G293" t="str">
            <v>(E04)</v>
          </cell>
          <cell r="H293">
            <v>1.7500000000000002E-2</v>
          </cell>
          <cell r="I293" t="str">
            <v>Jam</v>
          </cell>
        </row>
        <row r="296">
          <cell r="A296" t="str">
            <v>2.c.</v>
          </cell>
          <cell r="C296" t="str">
            <v>ALAT  BANTU</v>
          </cell>
        </row>
        <row r="297">
          <cell r="C297" t="str">
            <v>Diperlukan alat-alat bantu kecil</v>
          </cell>
          <cell r="J297" t="str">
            <v>Lump Sump</v>
          </cell>
        </row>
        <row r="298">
          <cell r="C298" t="str">
            <v>- Pacul</v>
          </cell>
          <cell r="D298" t="str">
            <v>=  2  buah</v>
          </cell>
        </row>
        <row r="299">
          <cell r="C299" t="str">
            <v>- Sekop</v>
          </cell>
          <cell r="D299" t="str">
            <v>=  2  buah</v>
          </cell>
        </row>
        <row r="302">
          <cell r="A302" t="str">
            <v xml:space="preserve">   3.</v>
          </cell>
          <cell r="C302" t="str">
            <v>TENAGA</v>
          </cell>
        </row>
        <row r="303">
          <cell r="C303" t="str">
            <v>Produksi menentukan : EXCAVATOR</v>
          </cell>
          <cell r="G303" t="str">
            <v>Q1</v>
          </cell>
          <cell r="H303">
            <v>18.759899999999998</v>
          </cell>
          <cell r="I303" t="str">
            <v>M3/Jam</v>
          </cell>
        </row>
        <row r="304">
          <cell r="C304" t="str">
            <v>Produksi Galian / hari  =  Tk x Q1</v>
          </cell>
          <cell r="G304" t="str">
            <v>Qt</v>
          </cell>
          <cell r="H304">
            <v>131.3193</v>
          </cell>
          <cell r="I304" t="str">
            <v>M3</v>
          </cell>
        </row>
        <row r="305">
          <cell r="C305" t="str">
            <v>Kebutuhan tenaga :</v>
          </cell>
        </row>
        <row r="306">
          <cell r="D306" t="str">
            <v>- Pekerja</v>
          </cell>
          <cell r="G306" t="str">
            <v>P</v>
          </cell>
          <cell r="H306">
            <v>4</v>
          </cell>
          <cell r="I306" t="str">
            <v>orang</v>
          </cell>
        </row>
        <row r="307">
          <cell r="D307" t="str">
            <v>- Mandor</v>
          </cell>
          <cell r="G307" t="str">
            <v>M</v>
          </cell>
          <cell r="H307">
            <v>1</v>
          </cell>
          <cell r="I307" t="str">
            <v>orang</v>
          </cell>
        </row>
        <row r="309">
          <cell r="C309" t="str">
            <v>Koefisien tenaga / M3   :</v>
          </cell>
        </row>
        <row r="310">
          <cell r="D310" t="str">
            <v>- Pekerja</v>
          </cell>
          <cell r="E310" t="str">
            <v>= (Tk x P) : Qt</v>
          </cell>
          <cell r="G310" t="str">
            <v>(L01)</v>
          </cell>
          <cell r="H310">
            <v>0.2132</v>
          </cell>
          <cell r="I310" t="str">
            <v>Jam</v>
          </cell>
        </row>
        <row r="311">
          <cell r="D311" t="str">
            <v>- Mandor</v>
          </cell>
          <cell r="E311" t="str">
            <v>= (Tk x M) : Qt</v>
          </cell>
          <cell r="G311" t="str">
            <v>(L03)</v>
          </cell>
          <cell r="H311">
            <v>5.33E-2</v>
          </cell>
          <cell r="I311" t="str">
            <v>Jam</v>
          </cell>
        </row>
        <row r="313">
          <cell r="A313" t="str">
            <v>4.</v>
          </cell>
          <cell r="C313" t="str">
            <v>HARGA DASAR SATUAN UPAH, BAHAN DAN ALAT</v>
          </cell>
        </row>
        <row r="314">
          <cell r="C314" t="str">
            <v>Lihat lampiran.</v>
          </cell>
        </row>
        <row r="316">
          <cell r="A316" t="str">
            <v>5.</v>
          </cell>
          <cell r="C316" t="str">
            <v>ANALISA HARGA SATUAN PEKERJAAN</v>
          </cell>
        </row>
        <row r="317">
          <cell r="C317" t="str">
            <v>Lihat perhitungan dalam FORMULIR STANDAR UNTUK</v>
          </cell>
        </row>
        <row r="318">
          <cell r="C318" t="str">
            <v>PEREKEMAN ANALISA MASING-MASING HARGA</v>
          </cell>
        </row>
        <row r="319">
          <cell r="C319" t="str">
            <v>SATUAN.</v>
          </cell>
        </row>
        <row r="320">
          <cell r="C320" t="str">
            <v>Didapat Harga Satuan Pekerjaan :</v>
          </cell>
        </row>
        <row r="322">
          <cell r="C322" t="str">
            <v xml:space="preserve">Rp.  </v>
          </cell>
          <cell r="D322">
            <v>27891.64</v>
          </cell>
          <cell r="E322" t="str">
            <v xml:space="preserve"> / M3</v>
          </cell>
        </row>
        <row r="329">
          <cell r="L329">
            <v>4</v>
          </cell>
          <cell r="N329" t="str">
            <v>Biaya satuan sudah termasuk pengeluaran untuk seluruh pajak yang berkaitan (tetapi tidak termasuk PPN yang dibayar dari kontrak )</v>
          </cell>
        </row>
        <row r="330">
          <cell r="N330" t="str">
            <v>dan biaya-biaya lainnya.</v>
          </cell>
        </row>
        <row r="331">
          <cell r="A331" t="str">
            <v>ITEM PEMBAYARAN NO.</v>
          </cell>
          <cell r="D331" t="str">
            <v>:  3.2 (1)</v>
          </cell>
          <cell r="J331" t="str">
            <v>Analisa EI-321</v>
          </cell>
        </row>
        <row r="332">
          <cell r="A332" t="str">
            <v>JENIS PEKERJAAN</v>
          </cell>
          <cell r="D332" t="str">
            <v>:  Urugan Biasa</v>
          </cell>
        </row>
        <row r="333">
          <cell r="A333" t="str">
            <v>SATUAN PEMBAYARAN</v>
          </cell>
          <cell r="D333" t="str">
            <v>:  M3</v>
          </cell>
          <cell r="H333" t="str">
            <v xml:space="preserve">         URAIAN ANALISA HARGA SATUAN</v>
          </cell>
        </row>
        <row r="336">
          <cell r="A336" t="str">
            <v>No.</v>
          </cell>
          <cell r="C336" t="str">
            <v>U R A I A N</v>
          </cell>
          <cell r="G336" t="str">
            <v>KODE</v>
          </cell>
          <cell r="H336" t="str">
            <v>KOEF.</v>
          </cell>
          <cell r="I336" t="str">
            <v>SATUAN</v>
          </cell>
          <cell r="J336" t="str">
            <v>KETERANGAN</v>
          </cell>
        </row>
        <row r="339">
          <cell r="A339" t="str">
            <v>I.</v>
          </cell>
          <cell r="C339" t="str">
            <v>ASUMSI</v>
          </cell>
        </row>
        <row r="340">
          <cell r="A340">
            <v>1</v>
          </cell>
          <cell r="C340" t="str">
            <v>Pekerjaan dilakukan secara mekanis</v>
          </cell>
        </row>
        <row r="341">
          <cell r="A341">
            <v>2</v>
          </cell>
          <cell r="C341" t="str">
            <v>Lokasi pekerjaan : Sekitar Jembatan</v>
          </cell>
        </row>
        <row r="342">
          <cell r="A342">
            <v>3</v>
          </cell>
          <cell r="C342" t="str">
            <v>Kondisi Jalan   :  sedang / baik</v>
          </cell>
        </row>
        <row r="343">
          <cell r="A343">
            <v>4</v>
          </cell>
          <cell r="C343" t="str">
            <v>Jam kerja efektif per-hari</v>
          </cell>
          <cell r="G343" t="str">
            <v>Tk</v>
          </cell>
          <cell r="H343">
            <v>7</v>
          </cell>
          <cell r="I343" t="str">
            <v>Jam</v>
          </cell>
        </row>
        <row r="344">
          <cell r="A344">
            <v>5</v>
          </cell>
          <cell r="C344" t="str">
            <v>Faktor pengembangan bahan</v>
          </cell>
          <cell r="G344" t="str">
            <v>Fk</v>
          </cell>
          <cell r="H344">
            <v>1.2</v>
          </cell>
          <cell r="I344" t="str">
            <v>-</v>
          </cell>
        </row>
        <row r="345">
          <cell r="A345">
            <v>6</v>
          </cell>
          <cell r="C345" t="str">
            <v>Tebal hamparan padat</v>
          </cell>
          <cell r="G345" t="str">
            <v>t</v>
          </cell>
          <cell r="H345">
            <v>0.15</v>
          </cell>
          <cell r="I345" t="str">
            <v>M</v>
          </cell>
        </row>
        <row r="347">
          <cell r="A347" t="str">
            <v>II.</v>
          </cell>
          <cell r="C347" t="str">
            <v>URUTAN KERJA</v>
          </cell>
        </row>
        <row r="348">
          <cell r="A348">
            <v>1</v>
          </cell>
          <cell r="C348" t="str">
            <v>Whell Loader memuat ke dalam Dump Truck</v>
          </cell>
        </row>
        <row r="349">
          <cell r="A349">
            <v>2</v>
          </cell>
          <cell r="C349" t="str">
            <v>Dump Truck mengangkut ke lapangan dengan jarak</v>
          </cell>
        </row>
        <row r="350">
          <cell r="C350" t="str">
            <v>quari ke lapangan</v>
          </cell>
          <cell r="G350" t="str">
            <v>L</v>
          </cell>
          <cell r="H350">
            <v>1</v>
          </cell>
          <cell r="I350" t="str">
            <v>Km</v>
          </cell>
        </row>
        <row r="351">
          <cell r="A351">
            <v>3</v>
          </cell>
          <cell r="C351" t="str">
            <v>Material dihampar dengan menggunakan Motor Grader</v>
          </cell>
        </row>
        <row r="352">
          <cell r="A352">
            <v>4</v>
          </cell>
          <cell r="C352" t="str">
            <v>Hamparan material disiram air dengan Watertank Truck</v>
          </cell>
        </row>
        <row r="353">
          <cell r="C353" t="str">
            <v>(sebelum pelaksanaan pemadatan) dan dipadatkan</v>
          </cell>
        </row>
        <row r="354">
          <cell r="C354" t="str">
            <v>dengan menggunakan Vibro Roller</v>
          </cell>
        </row>
        <row r="355">
          <cell r="A355">
            <v>5</v>
          </cell>
          <cell r="C355" t="str">
            <v>Selama pemadatan sekelompok pekerja  akan merapikan tepi</v>
          </cell>
        </row>
        <row r="356">
          <cell r="C356" t="str">
            <v>hamparan dan level permukaan menggunakan alat bantu</v>
          </cell>
        </row>
        <row r="358">
          <cell r="A358" t="str">
            <v>III.</v>
          </cell>
          <cell r="C358" t="str">
            <v>PEMAKAIAN BAHAN, ALAT DAN TENAGA</v>
          </cell>
        </row>
        <row r="359">
          <cell r="A359" t="str">
            <v xml:space="preserve">   1.</v>
          </cell>
          <cell r="C359" t="str">
            <v>BAHAN</v>
          </cell>
        </row>
        <row r="360">
          <cell r="A360" t="str">
            <v>1.a.</v>
          </cell>
          <cell r="C360" t="str">
            <v>Material timbunan</v>
          </cell>
          <cell r="D360" t="str">
            <v xml:space="preserve"> =  1 x  Fk</v>
          </cell>
          <cell r="G360" t="str">
            <v>(M08)</v>
          </cell>
          <cell r="H360">
            <v>1.2</v>
          </cell>
          <cell r="I360" t="str">
            <v>M3</v>
          </cell>
          <cell r="J360" t="str">
            <v xml:space="preserve"> Borrow Pit</v>
          </cell>
        </row>
        <row r="361">
          <cell r="A361" t="str">
            <v xml:space="preserve">   2.</v>
          </cell>
          <cell r="C361" t="str">
            <v>ALAT</v>
          </cell>
        </row>
        <row r="362">
          <cell r="A362" t="str">
            <v>2.a.</v>
          </cell>
          <cell r="C362" t="str">
            <v>WHELL  LOADER</v>
          </cell>
          <cell r="G362" t="str">
            <v>(E15)</v>
          </cell>
        </row>
        <row r="363">
          <cell r="C363" t="str">
            <v>Kapasitas  Bucket</v>
          </cell>
          <cell r="G363" t="str">
            <v>V</v>
          </cell>
          <cell r="H363">
            <v>1.5</v>
          </cell>
          <cell r="I363" t="str">
            <v>M3</v>
          </cell>
        </row>
        <row r="364">
          <cell r="C364" t="str">
            <v>Faktor Bucket</v>
          </cell>
          <cell r="G364" t="str">
            <v>Fb</v>
          </cell>
          <cell r="H364">
            <v>0.9</v>
          </cell>
          <cell r="I364" t="str">
            <v>-</v>
          </cell>
        </row>
        <row r="365">
          <cell r="C365" t="str">
            <v>Faktor Efisiensi Alat</v>
          </cell>
          <cell r="G365" t="str">
            <v>Fa</v>
          </cell>
          <cell r="H365">
            <v>0.83</v>
          </cell>
          <cell r="I365" t="str">
            <v>-</v>
          </cell>
        </row>
        <row r="366">
          <cell r="C366" t="str">
            <v>Waktu sklus</v>
          </cell>
          <cell r="G366" t="str">
            <v>Ts1</v>
          </cell>
          <cell r="I366" t="str">
            <v>menit</v>
          </cell>
        </row>
        <row r="367">
          <cell r="C367" t="str">
            <v>- Muat</v>
          </cell>
          <cell r="G367" t="str">
            <v>T1</v>
          </cell>
          <cell r="H367">
            <v>0.4</v>
          </cell>
          <cell r="I367" t="str">
            <v>menit</v>
          </cell>
        </row>
        <row r="368">
          <cell r="C368" t="str">
            <v>- Lain-lain</v>
          </cell>
          <cell r="G368" t="str">
            <v>T2</v>
          </cell>
          <cell r="H368">
            <v>0.4</v>
          </cell>
          <cell r="I368" t="str">
            <v>menit</v>
          </cell>
        </row>
        <row r="369">
          <cell r="G369" t="str">
            <v>Ts1</v>
          </cell>
          <cell r="H369">
            <v>0.8</v>
          </cell>
          <cell r="I369" t="str">
            <v>menit</v>
          </cell>
        </row>
        <row r="370">
          <cell r="C370" t="str">
            <v>Kapasitas Produksi / Jam =</v>
          </cell>
          <cell r="E370" t="str">
            <v>V  x  Fb x Fa x 60</v>
          </cell>
          <cell r="G370" t="str">
            <v>Q1</v>
          </cell>
          <cell r="H370">
            <v>70.031300000000002</v>
          </cell>
          <cell r="I370" t="str">
            <v>M3</v>
          </cell>
        </row>
        <row r="371">
          <cell r="E371" t="str">
            <v xml:space="preserve">      Fk x Ts1</v>
          </cell>
        </row>
        <row r="372">
          <cell r="C372" t="str">
            <v>Koefisienalat / M3</v>
          </cell>
          <cell r="D372" t="str">
            <v xml:space="preserve"> =   1 : Q1</v>
          </cell>
          <cell r="G372" t="str">
            <v>(E15)</v>
          </cell>
          <cell r="H372">
            <v>1.43E-2</v>
          </cell>
          <cell r="I372" t="str">
            <v>Jam</v>
          </cell>
        </row>
        <row r="374">
          <cell r="A374" t="str">
            <v xml:space="preserve">   2.b.</v>
          </cell>
          <cell r="C374" t="str">
            <v>DUMP TRUCK</v>
          </cell>
          <cell r="G374" t="str">
            <v>(E08)</v>
          </cell>
        </row>
        <row r="375">
          <cell r="C375" t="str">
            <v>Kapasitas bak</v>
          </cell>
          <cell r="G375" t="str">
            <v>V</v>
          </cell>
          <cell r="H375">
            <v>4</v>
          </cell>
          <cell r="I375" t="str">
            <v>M3</v>
          </cell>
        </row>
        <row r="376">
          <cell r="C376" t="str">
            <v>Faktor  efisiensi alat</v>
          </cell>
          <cell r="G376" t="str">
            <v>Fa</v>
          </cell>
          <cell r="H376">
            <v>0.83</v>
          </cell>
          <cell r="I376" t="str">
            <v>-</v>
          </cell>
        </row>
        <row r="377">
          <cell r="C377" t="str">
            <v>Kecepatan rata-rata bermuatan</v>
          </cell>
          <cell r="G377" t="str">
            <v>v1</v>
          </cell>
          <cell r="H377">
            <v>40</v>
          </cell>
          <cell r="I377" t="str">
            <v>KM/Jam</v>
          </cell>
        </row>
        <row r="378">
          <cell r="C378" t="str">
            <v>Kecepatan rata-rata kosong</v>
          </cell>
          <cell r="G378" t="str">
            <v>v2</v>
          </cell>
          <cell r="H378">
            <v>60</v>
          </cell>
          <cell r="I378" t="str">
            <v>KM/Jam</v>
          </cell>
        </row>
        <row r="379">
          <cell r="C379" t="str">
            <v>Waktusiklus :</v>
          </cell>
          <cell r="G379" t="str">
            <v>Ts2</v>
          </cell>
        </row>
        <row r="380">
          <cell r="C380" t="str">
            <v>-  Waktu tempuh isi   = (L : v1) x 60</v>
          </cell>
          <cell r="G380" t="str">
            <v>T1</v>
          </cell>
          <cell r="H380">
            <v>1.5</v>
          </cell>
          <cell r="I380" t="str">
            <v>menit</v>
          </cell>
        </row>
        <row r="381">
          <cell r="C381" t="str">
            <v>-  Waktu tempuh kosong   = (L : v2) x 60</v>
          </cell>
          <cell r="G381" t="str">
            <v>T2</v>
          </cell>
          <cell r="H381">
            <v>1</v>
          </cell>
          <cell r="I381" t="str">
            <v>menit</v>
          </cell>
        </row>
        <row r="382">
          <cell r="C382" t="str">
            <v>- Lain-lain</v>
          </cell>
          <cell r="G382" t="str">
            <v>T3</v>
          </cell>
          <cell r="H382">
            <v>3</v>
          </cell>
          <cell r="I382" t="str">
            <v>menit</v>
          </cell>
        </row>
        <row r="383">
          <cell r="G383" t="str">
            <v>Ts2</v>
          </cell>
          <cell r="H383">
            <v>5.5</v>
          </cell>
          <cell r="I383" t="str">
            <v>menit</v>
          </cell>
        </row>
        <row r="385">
          <cell r="J385" t="str">
            <v>Berlanjut ke halaman berikut</v>
          </cell>
        </row>
        <row r="386">
          <cell r="A386" t="str">
            <v>ITEM PEMBAYARAN NO.</v>
          </cell>
          <cell r="D386" t="str">
            <v>:  3.2 (1)</v>
          </cell>
          <cell r="J386" t="str">
            <v>Analisa EI-321</v>
          </cell>
        </row>
        <row r="387">
          <cell r="A387" t="str">
            <v>JENIS PEKERJAAN</v>
          </cell>
          <cell r="D387" t="str">
            <v>:  Urugan Biasa</v>
          </cell>
        </row>
        <row r="388">
          <cell r="A388" t="str">
            <v>SATUAN PEMBAYARAN</v>
          </cell>
          <cell r="D388" t="str">
            <v>:  M3</v>
          </cell>
          <cell r="H388" t="str">
            <v xml:space="preserve">         URAIAN ANALISA HARGA SATUAN</v>
          </cell>
        </row>
        <row r="389">
          <cell r="J389" t="str">
            <v>Lanjutan</v>
          </cell>
        </row>
        <row r="391">
          <cell r="A391" t="str">
            <v>No.</v>
          </cell>
          <cell r="C391" t="str">
            <v>U R A I A N</v>
          </cell>
          <cell r="G391" t="str">
            <v>KODE</v>
          </cell>
          <cell r="H391" t="str">
            <v>KOEF.</v>
          </cell>
          <cell r="I391" t="str">
            <v>SATUAN</v>
          </cell>
          <cell r="J391" t="str">
            <v>KETERANGAN</v>
          </cell>
        </row>
        <row r="394">
          <cell r="C394" t="str">
            <v>Kapasitas Produksi / Jam   =</v>
          </cell>
          <cell r="E394" t="str">
            <v>V x Fa x 60</v>
          </cell>
          <cell r="G394" t="str">
            <v>Q2</v>
          </cell>
          <cell r="H394">
            <v>30.181799999999999</v>
          </cell>
          <cell r="I394" t="str">
            <v>M3</v>
          </cell>
        </row>
        <row r="395">
          <cell r="E395" t="str">
            <v xml:space="preserve">    Fk x Ts2</v>
          </cell>
        </row>
        <row r="397">
          <cell r="C397" t="str">
            <v>Koefisien Alat / M3</v>
          </cell>
          <cell r="D397" t="str">
            <v xml:space="preserve"> =  1  :  Q2</v>
          </cell>
          <cell r="G397" t="str">
            <v>(E08)</v>
          </cell>
          <cell r="H397">
            <v>3.3099999999999997E-2</v>
          </cell>
          <cell r="I397" t="str">
            <v>Jam</v>
          </cell>
        </row>
        <row r="399">
          <cell r="A399" t="str">
            <v>2.c.</v>
          </cell>
          <cell r="C399" t="str">
            <v>MOTOR GRADER</v>
          </cell>
          <cell r="G399" t="str">
            <v>(E13)</v>
          </cell>
        </row>
        <row r="400">
          <cell r="C400" t="str">
            <v>Panjang hamparan</v>
          </cell>
          <cell r="G400" t="str">
            <v>Lh</v>
          </cell>
          <cell r="H400">
            <v>50</v>
          </cell>
          <cell r="I400" t="str">
            <v>M</v>
          </cell>
        </row>
        <row r="401">
          <cell r="C401" t="str">
            <v>Lebar Efektif kerja Blade</v>
          </cell>
          <cell r="G401" t="str">
            <v>b</v>
          </cell>
          <cell r="H401">
            <v>2.4</v>
          </cell>
          <cell r="I401" t="str">
            <v>M</v>
          </cell>
        </row>
        <row r="402">
          <cell r="C402" t="str">
            <v>Faktor 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Kecepatan rata-rata alat</v>
          </cell>
          <cell r="G403" t="str">
            <v>v</v>
          </cell>
          <cell r="H403">
            <v>4</v>
          </cell>
          <cell r="I403" t="str">
            <v>Km / Jam</v>
          </cell>
        </row>
        <row r="404">
          <cell r="C404" t="str">
            <v>Jumlah lintasan</v>
          </cell>
          <cell r="G404" t="str">
            <v>n</v>
          </cell>
          <cell r="H404">
            <v>6</v>
          </cell>
          <cell r="I404" t="str">
            <v>lintasan</v>
          </cell>
        </row>
        <row r="405">
          <cell r="C405" t="str">
            <v>Waktu siklus</v>
          </cell>
          <cell r="G405" t="str">
            <v>Ts3</v>
          </cell>
        </row>
        <row r="406">
          <cell r="C406" t="str">
            <v>- Perataan 1 kali lintasan    = Lh : (v x 1000) x 60</v>
          </cell>
          <cell r="G406" t="str">
            <v>T1</v>
          </cell>
          <cell r="H406">
            <v>0.75</v>
          </cell>
          <cell r="I406" t="str">
            <v>menit</v>
          </cell>
        </row>
        <row r="407">
          <cell r="C407" t="str">
            <v>- Lain-lain</v>
          </cell>
          <cell r="G407" t="str">
            <v>T2</v>
          </cell>
          <cell r="H407">
            <v>1</v>
          </cell>
          <cell r="I407" t="str">
            <v>menit</v>
          </cell>
        </row>
        <row r="408">
          <cell r="G408" t="str">
            <v>Ts3</v>
          </cell>
          <cell r="H408">
            <v>1.75</v>
          </cell>
          <cell r="I408" t="str">
            <v>menit</v>
          </cell>
        </row>
        <row r="410">
          <cell r="C410" t="str">
            <v>Kapasitas Produksi / Jam   =</v>
          </cell>
          <cell r="E410" t="str">
            <v>Lh x b x t x Fa x 60</v>
          </cell>
          <cell r="G410" t="str">
            <v>Q3</v>
          </cell>
          <cell r="H410">
            <v>85.371399999999994</v>
          </cell>
          <cell r="I410" t="str">
            <v>M3</v>
          </cell>
        </row>
        <row r="411">
          <cell r="E411" t="str">
            <v xml:space="preserve">      n x Ts3</v>
          </cell>
        </row>
        <row r="412">
          <cell r="C412" t="str">
            <v>Koefisien Alat / M3</v>
          </cell>
          <cell r="D412" t="str">
            <v xml:space="preserve"> =  1  :  Q3</v>
          </cell>
          <cell r="G412" t="str">
            <v>(E13)</v>
          </cell>
          <cell r="H412">
            <v>1.17E-2</v>
          </cell>
          <cell r="I412" t="str">
            <v>Jam</v>
          </cell>
        </row>
        <row r="414">
          <cell r="A414" t="str">
            <v>2.d.</v>
          </cell>
          <cell r="C414" t="str">
            <v>VIBRATOR ROLLER</v>
          </cell>
          <cell r="G414" t="str">
            <v>(E19)</v>
          </cell>
        </row>
        <row r="415">
          <cell r="C415" t="str">
            <v>Kecepatan rata-rata alat</v>
          </cell>
          <cell r="G415" t="str">
            <v>v</v>
          </cell>
          <cell r="H415">
            <v>2.5</v>
          </cell>
          <cell r="I415" t="str">
            <v>Km / Jam</v>
          </cell>
        </row>
        <row r="416">
          <cell r="C416" t="str">
            <v>Lebar efektif pemadatan</v>
          </cell>
          <cell r="G416" t="str">
            <v>b</v>
          </cell>
          <cell r="H416">
            <v>1.2</v>
          </cell>
          <cell r="I416" t="str">
            <v>M</v>
          </cell>
        </row>
        <row r="417">
          <cell r="C417" t="str">
            <v>Jumlah lintasan</v>
          </cell>
          <cell r="G417" t="str">
            <v>n</v>
          </cell>
          <cell r="H417">
            <v>8</v>
          </cell>
          <cell r="I417" t="str">
            <v>lintasan</v>
          </cell>
        </row>
        <row r="418">
          <cell r="C418" t="str">
            <v>Faktor efisiensi alat</v>
          </cell>
          <cell r="G418" t="str">
            <v>Fa</v>
          </cell>
          <cell r="H418">
            <v>0.83</v>
          </cell>
          <cell r="I418" t="str">
            <v>-</v>
          </cell>
        </row>
        <row r="420">
          <cell r="C420" t="str">
            <v>Kapasitas Prod./Jam   =</v>
          </cell>
          <cell r="D420" t="str">
            <v>(v x 1000) x b x t x Fa</v>
          </cell>
          <cell r="G420" t="str">
            <v>Q4</v>
          </cell>
          <cell r="H420">
            <v>46.6875</v>
          </cell>
          <cell r="I420" t="str">
            <v>M3</v>
          </cell>
        </row>
        <row r="421">
          <cell r="D421" t="str">
            <v>n</v>
          </cell>
        </row>
        <row r="423">
          <cell r="C423" t="str">
            <v>Koefisien Alat / M3</v>
          </cell>
          <cell r="D423" t="str">
            <v xml:space="preserve"> =  1  :  Q4</v>
          </cell>
          <cell r="G423" t="str">
            <v>(E19)</v>
          </cell>
          <cell r="H423">
            <v>2.1399999999999999E-2</v>
          </cell>
          <cell r="I423" t="str">
            <v>Jam</v>
          </cell>
        </row>
        <row r="425">
          <cell r="A425" t="str">
            <v>2.e.</v>
          </cell>
          <cell r="C425" t="str">
            <v>WATER TANK TRUCK</v>
          </cell>
          <cell r="G425" t="str">
            <v>(E23)</v>
          </cell>
        </row>
        <row r="426">
          <cell r="C426" t="str">
            <v>Volume tangki air</v>
          </cell>
          <cell r="G426" t="str">
            <v>V</v>
          </cell>
          <cell r="H426">
            <v>4</v>
          </cell>
          <cell r="I426" t="str">
            <v>M3</v>
          </cell>
        </row>
        <row r="427">
          <cell r="C427" t="str">
            <v>Kebutuhan air / M3 material padat</v>
          </cell>
          <cell r="G427" t="str">
            <v>Wc</v>
          </cell>
          <cell r="H427">
            <v>7.0000000000000007E-2</v>
          </cell>
          <cell r="I427" t="str">
            <v>M3</v>
          </cell>
        </row>
        <row r="428">
          <cell r="C428" t="str">
            <v>Pengisian Tangki / jam</v>
          </cell>
          <cell r="G428" t="str">
            <v>n</v>
          </cell>
          <cell r="H428">
            <v>1</v>
          </cell>
          <cell r="I428" t="str">
            <v>kali</v>
          </cell>
        </row>
        <row r="429">
          <cell r="C429" t="str">
            <v>Faktor efisiensi alat</v>
          </cell>
          <cell r="G429" t="str">
            <v>Fa</v>
          </cell>
          <cell r="H429">
            <v>0.83</v>
          </cell>
          <cell r="I429" t="str">
            <v>-</v>
          </cell>
          <cell r="J429" t="str">
            <v>Baik</v>
          </cell>
        </row>
        <row r="431">
          <cell r="C431" t="str">
            <v>Kapasitas Produksi / Jam   =</v>
          </cell>
          <cell r="E431" t="str">
            <v>V  x  n x Fa</v>
          </cell>
          <cell r="G431" t="str">
            <v>Q5</v>
          </cell>
          <cell r="H431">
            <v>47.428600000000003</v>
          </cell>
          <cell r="I431" t="str">
            <v>M3</v>
          </cell>
        </row>
        <row r="432">
          <cell r="E432" t="str">
            <v xml:space="preserve">     Wc</v>
          </cell>
        </row>
        <row r="434">
          <cell r="C434" t="str">
            <v>Koefisien Alat / M3</v>
          </cell>
          <cell r="D434" t="str">
            <v xml:space="preserve"> =  1  :  Q5</v>
          </cell>
          <cell r="G434" t="str">
            <v>(E23)</v>
          </cell>
          <cell r="H434">
            <v>2.1100000000000001E-2</v>
          </cell>
          <cell r="I434" t="str">
            <v>Jam</v>
          </cell>
        </row>
        <row r="436">
          <cell r="A436" t="str">
            <v>2.f.</v>
          </cell>
          <cell r="C436" t="str">
            <v>ALAT  BANTU</v>
          </cell>
        </row>
        <row r="437">
          <cell r="C437" t="str">
            <v>Diperlukan alat-alat bantu kecil</v>
          </cell>
          <cell r="J437" t="str">
            <v>Lump Sump</v>
          </cell>
        </row>
        <row r="438">
          <cell r="C438" t="str">
            <v>- Sekop    =         3   buah</v>
          </cell>
        </row>
        <row r="440">
          <cell r="J440" t="str">
            <v>Berlanjut ke halaman berikut</v>
          </cell>
        </row>
        <row r="441">
          <cell r="A441" t="str">
            <v>ITEM PEMBAYARAN NO.</v>
          </cell>
          <cell r="D441" t="str">
            <v>:  3.2 (1)</v>
          </cell>
          <cell r="J441" t="str">
            <v>Analisa EI-321</v>
          </cell>
        </row>
        <row r="442">
          <cell r="A442" t="str">
            <v>JENIS PEKERJAAN</v>
          </cell>
          <cell r="D442" t="str">
            <v>:  Urugan Biasa</v>
          </cell>
        </row>
        <row r="443">
          <cell r="A443" t="str">
            <v>SATUAN PEMBAYARAN</v>
          </cell>
          <cell r="D443" t="str">
            <v>:  M3</v>
          </cell>
          <cell r="H443" t="str">
            <v xml:space="preserve">         URAIAN ANALISA HARGA SATUAN</v>
          </cell>
        </row>
        <row r="444">
          <cell r="J444" t="str">
            <v>Lanjutan</v>
          </cell>
        </row>
        <row r="446">
          <cell r="A446" t="str">
            <v>No.</v>
          </cell>
          <cell r="C446" t="str">
            <v>U R A I A N</v>
          </cell>
          <cell r="G446" t="str">
            <v>KODE</v>
          </cell>
          <cell r="H446" t="str">
            <v>KOEF.</v>
          </cell>
          <cell r="I446" t="str">
            <v>SATUAN</v>
          </cell>
          <cell r="J446" t="str">
            <v>KETERANGAN</v>
          </cell>
        </row>
        <row r="449">
          <cell r="A449" t="str">
            <v xml:space="preserve">   3.</v>
          </cell>
          <cell r="C449" t="str">
            <v>TENAGA</v>
          </cell>
        </row>
        <row r="450">
          <cell r="C450" t="str">
            <v>Produksi menentukan : WHELL LOADER</v>
          </cell>
          <cell r="G450" t="str">
            <v>Q1</v>
          </cell>
          <cell r="H450">
            <v>70.031300000000002</v>
          </cell>
          <cell r="I450" t="str">
            <v>M3/Jam</v>
          </cell>
        </row>
        <row r="451">
          <cell r="C451" t="str">
            <v>Produksi Galian / hari  =  Tk x Q1</v>
          </cell>
          <cell r="G451" t="str">
            <v>Qt</v>
          </cell>
          <cell r="H451">
            <v>490.21910000000003</v>
          </cell>
          <cell r="I451" t="str">
            <v>M3</v>
          </cell>
        </row>
        <row r="452">
          <cell r="C452" t="str">
            <v>Kebutuhan tenaga :</v>
          </cell>
        </row>
        <row r="453">
          <cell r="D453" t="str">
            <v>- Pekerja</v>
          </cell>
          <cell r="G453" t="str">
            <v>P</v>
          </cell>
          <cell r="H453">
            <v>4</v>
          </cell>
          <cell r="I453" t="str">
            <v>orang</v>
          </cell>
        </row>
        <row r="454">
          <cell r="D454" t="str">
            <v>- Mandor</v>
          </cell>
          <cell r="G454" t="str">
            <v>M</v>
          </cell>
          <cell r="H454">
            <v>1</v>
          </cell>
          <cell r="I454" t="str">
            <v>orang</v>
          </cell>
        </row>
        <row r="457">
          <cell r="C457" t="str">
            <v>Koefisien tenaga / M3   :</v>
          </cell>
        </row>
        <row r="458">
          <cell r="D458" t="str">
            <v>- Pekerja</v>
          </cell>
          <cell r="E458" t="str">
            <v>= (Tk x P) : Qt</v>
          </cell>
          <cell r="G458" t="str">
            <v>(L01)</v>
          </cell>
          <cell r="H458">
            <v>5.7099999999999998E-2</v>
          </cell>
          <cell r="I458" t="str">
            <v>Jam</v>
          </cell>
        </row>
        <row r="459">
          <cell r="D459" t="str">
            <v>- Mandor</v>
          </cell>
          <cell r="E459" t="str">
            <v>= (Tk x M) : Qt</v>
          </cell>
          <cell r="G459" t="str">
            <v>(L03)</v>
          </cell>
          <cell r="H459">
            <v>1.43E-2</v>
          </cell>
          <cell r="I459" t="str">
            <v>Jam</v>
          </cell>
        </row>
        <row r="462">
          <cell r="A462" t="str">
            <v>4.</v>
          </cell>
          <cell r="C462" t="str">
            <v>HARGA DASAR SATUAN UPAH, BAHAN DAN ALAT</v>
          </cell>
        </row>
        <row r="463">
          <cell r="C463" t="str">
            <v>Lihat lampiran.</v>
          </cell>
        </row>
        <row r="466">
          <cell r="A466" t="str">
            <v>5.</v>
          </cell>
          <cell r="C466" t="str">
            <v>ANALISA HARGA SATUAN PEKERJAAN</v>
          </cell>
        </row>
        <row r="467">
          <cell r="C467" t="str">
            <v>Lihat perhitungan dalam FORMULIR STANDAR UNTUK</v>
          </cell>
        </row>
        <row r="468">
          <cell r="C468" t="str">
            <v>PEREKEMAN ANALISA MASING-MASING HARGA</v>
          </cell>
        </row>
        <row r="469">
          <cell r="C469" t="str">
            <v>SATUAN.</v>
          </cell>
        </row>
        <row r="470">
          <cell r="C470" t="str">
            <v>Didapat Harga Satuan Pekerjaan :</v>
          </cell>
        </row>
        <row r="472">
          <cell r="C472" t="str">
            <v xml:space="preserve">Rp.  </v>
          </cell>
          <cell r="D472">
            <v>19925.18</v>
          </cell>
          <cell r="E472" t="str">
            <v xml:space="preserve"> / M3</v>
          </cell>
        </row>
        <row r="496">
          <cell r="A496" t="str">
            <v>ITEM PEMBAYARAN NO.</v>
          </cell>
          <cell r="D496" t="str">
            <v>:  3.2 (2)</v>
          </cell>
          <cell r="J496" t="str">
            <v>Analisa EI-322</v>
          </cell>
        </row>
        <row r="497">
          <cell r="A497" t="str">
            <v>JENIS PEKERJAAN</v>
          </cell>
          <cell r="D497" t="str">
            <v>:  Urugan Pilihan</v>
          </cell>
        </row>
        <row r="498">
          <cell r="A498" t="str">
            <v>SATUAN PEMBAYARAN</v>
          </cell>
          <cell r="D498" t="str">
            <v>:  M3</v>
          </cell>
          <cell r="H498" t="str">
            <v xml:space="preserve">         URAIAN ANALISA HARGA SATUAN</v>
          </cell>
        </row>
        <row r="501">
          <cell r="A501" t="str">
            <v>No.</v>
          </cell>
          <cell r="C501" t="str">
            <v>U R A I A N</v>
          </cell>
          <cell r="G501" t="str">
            <v>KODE</v>
          </cell>
          <cell r="H501" t="str">
            <v>KOEF.</v>
          </cell>
          <cell r="I501" t="str">
            <v>SATUAN</v>
          </cell>
          <cell r="J501" t="str">
            <v>KETERANGAN</v>
          </cell>
        </row>
        <row r="504">
          <cell r="A504" t="str">
            <v>I.</v>
          </cell>
          <cell r="C504" t="str">
            <v>ASUMSI</v>
          </cell>
        </row>
        <row r="505">
          <cell r="A505">
            <v>1</v>
          </cell>
          <cell r="C505" t="str">
            <v>Pekerjaan dilakukan secara mekanis</v>
          </cell>
        </row>
        <row r="506">
          <cell r="A506">
            <v>2</v>
          </cell>
          <cell r="C506" t="str">
            <v>Lokasi pekerjaan : Sekitar Jembatan</v>
          </cell>
        </row>
        <row r="507">
          <cell r="A507">
            <v>3</v>
          </cell>
          <cell r="C507" t="str">
            <v>Kondisi Jalan   :  sedang / baik</v>
          </cell>
        </row>
        <row r="508">
          <cell r="A508">
            <v>4</v>
          </cell>
          <cell r="C508" t="str">
            <v>Jam kerja efektif per-hari</v>
          </cell>
          <cell r="G508" t="str">
            <v>Tk</v>
          </cell>
          <cell r="H508">
            <v>7</v>
          </cell>
          <cell r="I508" t="str">
            <v>Jam</v>
          </cell>
        </row>
        <row r="509">
          <cell r="A509">
            <v>5</v>
          </cell>
          <cell r="C509" t="str">
            <v>Faktor pengembangan bahan</v>
          </cell>
          <cell r="G509" t="str">
            <v>Fk</v>
          </cell>
          <cell r="H509">
            <v>1.2</v>
          </cell>
          <cell r="I509" t="str">
            <v>-</v>
          </cell>
        </row>
        <row r="510">
          <cell r="A510">
            <v>6</v>
          </cell>
          <cell r="C510" t="str">
            <v>Tebal hamparan padat</v>
          </cell>
          <cell r="G510" t="str">
            <v>t</v>
          </cell>
          <cell r="H510">
            <v>0.15</v>
          </cell>
          <cell r="I510" t="str">
            <v>M</v>
          </cell>
        </row>
        <row r="511">
          <cell r="A511" t="str">
            <v>II.</v>
          </cell>
          <cell r="C511" t="str">
            <v>URUTAN KERJA</v>
          </cell>
        </row>
        <row r="512">
          <cell r="A512">
            <v>1</v>
          </cell>
          <cell r="C512" t="str">
            <v>Whell Loader memuat ke dalam Dump Truck</v>
          </cell>
        </row>
        <row r="513">
          <cell r="A513">
            <v>2</v>
          </cell>
          <cell r="C513" t="str">
            <v>Dump Truck mengangkut ke lapangan dengan jarak</v>
          </cell>
        </row>
        <row r="514">
          <cell r="C514" t="str">
            <v>quari ke lapangan</v>
          </cell>
          <cell r="G514" t="str">
            <v>L</v>
          </cell>
          <cell r="H514">
            <v>2</v>
          </cell>
          <cell r="I514" t="str">
            <v>Km</v>
          </cell>
        </row>
        <row r="515">
          <cell r="A515">
            <v>3</v>
          </cell>
          <cell r="C515" t="str">
            <v>Material dihampar dengan menggunakan Motor Grader</v>
          </cell>
        </row>
        <row r="516">
          <cell r="A516">
            <v>4</v>
          </cell>
          <cell r="C516" t="str">
            <v>Hamparan material disiram air dengan Watertank Truck</v>
          </cell>
        </row>
        <row r="517">
          <cell r="C517" t="str">
            <v>(sebelum pelaksanaan pemadatan) dan dipadatkan</v>
          </cell>
        </row>
        <row r="518">
          <cell r="C518" t="str">
            <v>dengan menggunakan Vibro Roller</v>
          </cell>
        </row>
        <row r="519">
          <cell r="A519">
            <v>5</v>
          </cell>
          <cell r="C519" t="str">
            <v>Selama pemadatan sekelompok pekerja  akan</v>
          </cell>
        </row>
        <row r="520">
          <cell r="C520" t="str">
            <v>merapikan tepi hamparan dan level permukaan</v>
          </cell>
        </row>
        <row r="521">
          <cell r="C521" t="str">
            <v>dengan menggunakan alat bantu</v>
          </cell>
        </row>
        <row r="523">
          <cell r="A523" t="str">
            <v>III.</v>
          </cell>
          <cell r="C523" t="str">
            <v>PEMAKAIAN BAHAN, ALAT DAN TENAGA</v>
          </cell>
        </row>
        <row r="524">
          <cell r="A524" t="str">
            <v xml:space="preserve">   1.</v>
          </cell>
          <cell r="C524" t="str">
            <v>BAHAN</v>
          </cell>
        </row>
        <row r="525">
          <cell r="A525" t="str">
            <v>1.a.</v>
          </cell>
          <cell r="C525" t="str">
            <v>Material pilihan</v>
          </cell>
          <cell r="D525" t="str">
            <v xml:space="preserve"> =  1 x  Fk</v>
          </cell>
          <cell r="G525" t="str">
            <v>(M09)</v>
          </cell>
          <cell r="H525">
            <v>1.2</v>
          </cell>
          <cell r="I525" t="str">
            <v>M3</v>
          </cell>
        </row>
        <row r="526">
          <cell r="A526" t="str">
            <v xml:space="preserve">   2.</v>
          </cell>
          <cell r="C526" t="str">
            <v>ALAT</v>
          </cell>
        </row>
        <row r="527">
          <cell r="A527" t="str">
            <v>2.a.</v>
          </cell>
          <cell r="C527" t="str">
            <v>WHELL  LOADER</v>
          </cell>
          <cell r="G527" t="str">
            <v>(E15)</v>
          </cell>
        </row>
        <row r="528">
          <cell r="C528" t="str">
            <v>Kapasitas  Bucket</v>
          </cell>
          <cell r="G528" t="str">
            <v>V</v>
          </cell>
          <cell r="H528">
            <v>1.5</v>
          </cell>
          <cell r="I528" t="str">
            <v>M3</v>
          </cell>
        </row>
        <row r="529">
          <cell r="C529" t="str">
            <v>Faktor Bucket</v>
          </cell>
          <cell r="G529" t="str">
            <v>Fb</v>
          </cell>
          <cell r="H529">
            <v>0.9</v>
          </cell>
          <cell r="I529" t="str">
            <v>-</v>
          </cell>
        </row>
        <row r="530">
          <cell r="C530" t="str">
            <v>Faktor Efisiensi Alat</v>
          </cell>
          <cell r="G530" t="str">
            <v>Fa</v>
          </cell>
          <cell r="H530">
            <v>0.83</v>
          </cell>
          <cell r="I530" t="str">
            <v>-</v>
          </cell>
        </row>
        <row r="531">
          <cell r="C531" t="str">
            <v>Waktu sklus</v>
          </cell>
          <cell r="G531" t="str">
            <v>Ts1</v>
          </cell>
          <cell r="I531" t="str">
            <v>menit</v>
          </cell>
        </row>
        <row r="532">
          <cell r="C532" t="str">
            <v>- Muat</v>
          </cell>
          <cell r="G532" t="str">
            <v>T1</v>
          </cell>
          <cell r="H532">
            <v>0.4</v>
          </cell>
          <cell r="I532" t="str">
            <v>menit</v>
          </cell>
        </row>
        <row r="533">
          <cell r="C533" t="str">
            <v>- Lain-lain</v>
          </cell>
          <cell r="G533" t="str">
            <v>T2</v>
          </cell>
          <cell r="H533">
            <v>0.4</v>
          </cell>
          <cell r="I533" t="str">
            <v>menit</v>
          </cell>
        </row>
        <row r="534">
          <cell r="G534" t="str">
            <v>Ts1</v>
          </cell>
          <cell r="H534">
            <v>0.8</v>
          </cell>
          <cell r="I534" t="str">
            <v>menit</v>
          </cell>
        </row>
        <row r="535">
          <cell r="C535" t="str">
            <v>Kapasitas Produksi / Jam =</v>
          </cell>
          <cell r="E535" t="str">
            <v>V  x  Fb x Fa x 60</v>
          </cell>
          <cell r="G535" t="str">
            <v>Q1</v>
          </cell>
          <cell r="H535">
            <v>70.031300000000002</v>
          </cell>
          <cell r="I535" t="str">
            <v>M3</v>
          </cell>
        </row>
        <row r="536">
          <cell r="E536" t="str">
            <v xml:space="preserve">      Fk x Ts1</v>
          </cell>
        </row>
        <row r="537">
          <cell r="C537" t="str">
            <v>Koefisienalat / M3   =         1 / Q1</v>
          </cell>
          <cell r="D537" t="str">
            <v xml:space="preserve">  =  1 : Q1</v>
          </cell>
          <cell r="G537" t="str">
            <v>(E15)</v>
          </cell>
          <cell r="H537">
            <v>1.43E-2</v>
          </cell>
          <cell r="I537" t="str">
            <v>Jam</v>
          </cell>
        </row>
        <row r="539">
          <cell r="A539" t="str">
            <v xml:space="preserve">   2.b.</v>
          </cell>
          <cell r="C539" t="str">
            <v>DUMP TRUCK</v>
          </cell>
          <cell r="G539" t="str">
            <v>(E08)</v>
          </cell>
        </row>
        <row r="540">
          <cell r="C540" t="str">
            <v>Kapasitas bak</v>
          </cell>
          <cell r="G540" t="str">
            <v>V</v>
          </cell>
          <cell r="H540">
            <v>4</v>
          </cell>
          <cell r="I540" t="str">
            <v>M3</v>
          </cell>
        </row>
        <row r="541">
          <cell r="C541" t="str">
            <v>Faktor  efisiensi alat</v>
          </cell>
          <cell r="G541" t="str">
            <v>Fa</v>
          </cell>
          <cell r="H541">
            <v>0.83</v>
          </cell>
          <cell r="I541" t="str">
            <v>-</v>
          </cell>
        </row>
        <row r="542">
          <cell r="C542" t="str">
            <v>Kecepatan rata-rata bermuatan</v>
          </cell>
          <cell r="G542" t="str">
            <v>v1</v>
          </cell>
          <cell r="H542">
            <v>40</v>
          </cell>
          <cell r="I542" t="str">
            <v>Km / Jam</v>
          </cell>
        </row>
        <row r="543">
          <cell r="C543" t="str">
            <v>Kecepatan rata-rata kosong</v>
          </cell>
          <cell r="G543" t="str">
            <v>v2</v>
          </cell>
          <cell r="H543">
            <v>60</v>
          </cell>
          <cell r="I543" t="str">
            <v>Km / Jam</v>
          </cell>
        </row>
        <row r="544">
          <cell r="C544" t="str">
            <v>Waktusiklus :</v>
          </cell>
          <cell r="G544" t="str">
            <v>Ts2</v>
          </cell>
        </row>
        <row r="545">
          <cell r="C545" t="str">
            <v>-  Waktu tempuh isi   = (L : v1) x 60</v>
          </cell>
          <cell r="G545" t="str">
            <v>T1</v>
          </cell>
          <cell r="H545">
            <v>3</v>
          </cell>
          <cell r="I545" t="str">
            <v>menit</v>
          </cell>
        </row>
        <row r="546">
          <cell r="C546" t="str">
            <v>-  Waktu tempuh kosong   = (L : v2) x 60</v>
          </cell>
          <cell r="G546" t="str">
            <v>T2</v>
          </cell>
          <cell r="H546">
            <v>2</v>
          </cell>
          <cell r="I546" t="str">
            <v>menit</v>
          </cell>
        </row>
        <row r="547">
          <cell r="C547" t="str">
            <v>- Lain-lain</v>
          </cell>
          <cell r="G547" t="str">
            <v>T3</v>
          </cell>
          <cell r="H547">
            <v>3</v>
          </cell>
          <cell r="I547" t="str">
            <v>menit</v>
          </cell>
        </row>
        <row r="548">
          <cell r="G548" t="str">
            <v>Ts2</v>
          </cell>
          <cell r="H548">
            <v>8</v>
          </cell>
          <cell r="I548" t="str">
            <v>menit</v>
          </cell>
        </row>
        <row r="550">
          <cell r="J550" t="str">
            <v>Berlanjut ke halaman berikut</v>
          </cell>
        </row>
        <row r="551">
          <cell r="A551" t="str">
            <v>ITEM PEMBAYARAN NO.</v>
          </cell>
          <cell r="D551" t="str">
            <v>:  3.2 (2)</v>
          </cell>
          <cell r="J551" t="str">
            <v>Analisa EI-322</v>
          </cell>
        </row>
        <row r="552">
          <cell r="A552" t="str">
            <v>JENIS PEKERJAAN</v>
          </cell>
          <cell r="D552" t="str">
            <v>:  Urugan Pilihan</v>
          </cell>
        </row>
        <row r="553">
          <cell r="A553" t="str">
            <v>SATUAN PEMBAYARAN</v>
          </cell>
          <cell r="D553" t="str">
            <v>:  M3</v>
          </cell>
          <cell r="H553" t="str">
            <v xml:space="preserve">         URAIAN ANALISA HARGA SATUAN</v>
          </cell>
        </row>
        <row r="554">
          <cell r="J554" t="str">
            <v>Lanjutan</v>
          </cell>
        </row>
        <row r="556">
          <cell r="A556" t="str">
            <v>No.</v>
          </cell>
          <cell r="C556" t="str">
            <v>U R A I A N</v>
          </cell>
          <cell r="G556" t="str">
            <v>KODE</v>
          </cell>
          <cell r="H556" t="str">
            <v>KOEF.</v>
          </cell>
          <cell r="I556" t="str">
            <v>SATUAN</v>
          </cell>
          <cell r="J556" t="str">
            <v>KETERANGAN</v>
          </cell>
        </row>
        <row r="559">
          <cell r="C559" t="str">
            <v>Kapasitas Produksi / Jam   =</v>
          </cell>
          <cell r="E559" t="str">
            <v>V x Fa x 60</v>
          </cell>
          <cell r="G559" t="str">
            <v>Q2</v>
          </cell>
          <cell r="H559">
            <v>20.75</v>
          </cell>
          <cell r="I559" t="str">
            <v>M3</v>
          </cell>
        </row>
        <row r="560">
          <cell r="E560" t="str">
            <v xml:space="preserve">    Fk x Ts2</v>
          </cell>
        </row>
        <row r="561">
          <cell r="C561" t="str">
            <v>Koefisien Alat / m3</v>
          </cell>
          <cell r="D561" t="str">
            <v xml:space="preserve"> =  1  :  Q2</v>
          </cell>
          <cell r="G561" t="str">
            <v>(E08)</v>
          </cell>
          <cell r="H561">
            <v>4.82E-2</v>
          </cell>
          <cell r="I561" t="str">
            <v>Jam</v>
          </cell>
        </row>
        <row r="563">
          <cell r="A563" t="str">
            <v>2.c.</v>
          </cell>
          <cell r="C563" t="str">
            <v>MOTOR GRADER</v>
          </cell>
          <cell r="G563" t="str">
            <v>(E13)</v>
          </cell>
        </row>
        <row r="564">
          <cell r="C564" t="str">
            <v>Panjang hamparan</v>
          </cell>
          <cell r="G564" t="str">
            <v>Lh</v>
          </cell>
          <cell r="H564">
            <v>50</v>
          </cell>
          <cell r="I564" t="str">
            <v>m</v>
          </cell>
        </row>
        <row r="565">
          <cell r="C565" t="str">
            <v>Lebar Efektif kerja Blade</v>
          </cell>
          <cell r="G565" t="str">
            <v>b</v>
          </cell>
          <cell r="H565">
            <v>2.4</v>
          </cell>
          <cell r="I565" t="str">
            <v>m</v>
          </cell>
        </row>
        <row r="566">
          <cell r="C566" t="str">
            <v>Faktor Efisiensi Alat</v>
          </cell>
          <cell r="G566" t="str">
            <v>Fa</v>
          </cell>
          <cell r="H566">
            <v>0.83</v>
          </cell>
          <cell r="I566" t="str">
            <v>-</v>
          </cell>
        </row>
        <row r="567">
          <cell r="C567" t="str">
            <v>Kecepatan rata-rata alat</v>
          </cell>
          <cell r="G567" t="str">
            <v>v</v>
          </cell>
          <cell r="H567">
            <v>4</v>
          </cell>
          <cell r="I567" t="str">
            <v>Km / Jam</v>
          </cell>
        </row>
        <row r="568">
          <cell r="C568" t="str">
            <v>Jumlah lintasan</v>
          </cell>
          <cell r="G568" t="str">
            <v>n</v>
          </cell>
          <cell r="H568">
            <v>6</v>
          </cell>
          <cell r="I568" t="str">
            <v>lintasan</v>
          </cell>
        </row>
        <row r="569">
          <cell r="C569" t="str">
            <v>Waktu siklus</v>
          </cell>
          <cell r="G569" t="str">
            <v>Ts3</v>
          </cell>
        </row>
        <row r="570">
          <cell r="C570" t="str">
            <v>- Perataan 1 kali lintasan    = Lh : (v x 1000) x 60</v>
          </cell>
          <cell r="G570" t="str">
            <v>T1</v>
          </cell>
          <cell r="H570">
            <v>0.75</v>
          </cell>
          <cell r="I570" t="str">
            <v>menit</v>
          </cell>
        </row>
        <row r="571">
          <cell r="C571" t="str">
            <v>- Lain-lain</v>
          </cell>
          <cell r="G571" t="str">
            <v>T2</v>
          </cell>
          <cell r="H571">
            <v>1</v>
          </cell>
          <cell r="I571" t="str">
            <v>menit</v>
          </cell>
        </row>
        <row r="572">
          <cell r="G572" t="str">
            <v>Ts3</v>
          </cell>
          <cell r="H572">
            <v>1.75</v>
          </cell>
          <cell r="I572" t="str">
            <v>menit</v>
          </cell>
        </row>
        <row r="574">
          <cell r="C574" t="str">
            <v>Kapasitas Produksi / Jam   =</v>
          </cell>
          <cell r="E574" t="str">
            <v>Lh x b x t x Fa x 60</v>
          </cell>
          <cell r="G574" t="str">
            <v>Q3</v>
          </cell>
          <cell r="H574">
            <v>85.371399999999994</v>
          </cell>
          <cell r="I574" t="str">
            <v xml:space="preserve">M3 / Jam </v>
          </cell>
        </row>
        <row r="575">
          <cell r="E575" t="str">
            <v xml:space="preserve">      n x Ts3</v>
          </cell>
        </row>
        <row r="576">
          <cell r="C576" t="str">
            <v>Koefisien Alat / m3</v>
          </cell>
          <cell r="D576" t="str">
            <v xml:space="preserve"> =  1  :  Q3</v>
          </cell>
          <cell r="G576" t="str">
            <v>(E13)</v>
          </cell>
          <cell r="H576">
            <v>1.17E-2</v>
          </cell>
          <cell r="I576" t="str">
            <v>Jam</v>
          </cell>
        </row>
        <row r="578">
          <cell r="A578" t="str">
            <v>2.d.</v>
          </cell>
          <cell r="C578" t="str">
            <v>VIBRATOR ROLLER</v>
          </cell>
          <cell r="G578" t="str">
            <v>(E19)</v>
          </cell>
        </row>
        <row r="579">
          <cell r="C579" t="str">
            <v>Kecepatan rata-rata alat</v>
          </cell>
          <cell r="G579" t="str">
            <v>v</v>
          </cell>
          <cell r="H579">
            <v>2.5</v>
          </cell>
          <cell r="I579" t="str">
            <v>Km / jam</v>
          </cell>
        </row>
        <row r="580">
          <cell r="C580" t="str">
            <v>Lebar efektif pemadatan</v>
          </cell>
          <cell r="G580" t="str">
            <v>b</v>
          </cell>
          <cell r="H580">
            <v>1.2</v>
          </cell>
          <cell r="I580" t="str">
            <v>M</v>
          </cell>
        </row>
        <row r="581">
          <cell r="C581" t="str">
            <v>Jumlah lintasan</v>
          </cell>
          <cell r="G581" t="str">
            <v>n</v>
          </cell>
          <cell r="H581">
            <v>8</v>
          </cell>
          <cell r="I581" t="str">
            <v>lintasan</v>
          </cell>
        </row>
        <row r="582">
          <cell r="C582" t="str">
            <v>Faktor efisiensi alat</v>
          </cell>
          <cell r="G582" t="str">
            <v>Fa</v>
          </cell>
          <cell r="H582">
            <v>0.83</v>
          </cell>
          <cell r="I582" t="str">
            <v>-</v>
          </cell>
        </row>
        <row r="584">
          <cell r="C584" t="str">
            <v>Kapasitas Prod./Jam   =</v>
          </cell>
          <cell r="D584" t="str">
            <v>(v x 1000) x b x t x Fa</v>
          </cell>
          <cell r="G584" t="str">
            <v>Q4</v>
          </cell>
          <cell r="H584">
            <v>46.6875</v>
          </cell>
          <cell r="I584" t="str">
            <v>M3</v>
          </cell>
        </row>
        <row r="585">
          <cell r="D585" t="str">
            <v>n</v>
          </cell>
        </row>
        <row r="587">
          <cell r="C587" t="str">
            <v>Koefisien Alat / m3</v>
          </cell>
          <cell r="D587" t="str">
            <v xml:space="preserve"> =  1  :  Q4</v>
          </cell>
          <cell r="G587" t="str">
            <v>(E19)</v>
          </cell>
          <cell r="H587">
            <v>2.1399999999999999E-2</v>
          </cell>
          <cell r="I587" t="str">
            <v>Jam</v>
          </cell>
        </row>
        <row r="590">
          <cell r="A590" t="str">
            <v>2.e.</v>
          </cell>
          <cell r="C590" t="str">
            <v>WATER TANK TRUCK</v>
          </cell>
          <cell r="G590" t="str">
            <v>(E23)</v>
          </cell>
        </row>
        <row r="591">
          <cell r="C591" t="str">
            <v>Volume tangki air</v>
          </cell>
          <cell r="G591" t="str">
            <v>V</v>
          </cell>
          <cell r="H591">
            <v>4</v>
          </cell>
          <cell r="I591" t="str">
            <v>M3</v>
          </cell>
        </row>
        <row r="592">
          <cell r="C592" t="str">
            <v>Kebutuhan air / M3 material padat</v>
          </cell>
          <cell r="G592" t="str">
            <v>Wc</v>
          </cell>
          <cell r="H592">
            <v>7.0000000000000007E-2</v>
          </cell>
          <cell r="I592" t="str">
            <v>M3</v>
          </cell>
        </row>
        <row r="593">
          <cell r="C593" t="str">
            <v>Pengisian Tangki / jam</v>
          </cell>
          <cell r="G593" t="str">
            <v>n</v>
          </cell>
          <cell r="H593">
            <v>1</v>
          </cell>
          <cell r="I593" t="str">
            <v>kali</v>
          </cell>
        </row>
        <row r="594">
          <cell r="C594" t="str">
            <v>Faktor efisiensi alat</v>
          </cell>
          <cell r="G594" t="str">
            <v>Fa</v>
          </cell>
          <cell r="H594">
            <v>0.83</v>
          </cell>
          <cell r="I594" t="str">
            <v>-</v>
          </cell>
        </row>
        <row r="596">
          <cell r="C596" t="str">
            <v>Kapasitas Produksi / Jam   =</v>
          </cell>
          <cell r="E596" t="str">
            <v>V  x  n x Fa</v>
          </cell>
          <cell r="G596" t="str">
            <v>Q5</v>
          </cell>
          <cell r="H596">
            <v>47.428600000000003</v>
          </cell>
          <cell r="I596" t="str">
            <v>M3</v>
          </cell>
        </row>
        <row r="597">
          <cell r="E597" t="str">
            <v xml:space="preserve">     Wc</v>
          </cell>
        </row>
        <row r="599">
          <cell r="C599" t="str">
            <v>Koefisien Alat / m3</v>
          </cell>
          <cell r="D599" t="str">
            <v xml:space="preserve"> =  1  :  Q5</v>
          </cell>
          <cell r="G599" t="str">
            <v>(E23)</v>
          </cell>
          <cell r="H599">
            <v>2.1100000000000001E-2</v>
          </cell>
          <cell r="I599" t="str">
            <v>Jam</v>
          </cell>
        </row>
        <row r="601">
          <cell r="A601" t="str">
            <v>2.f.</v>
          </cell>
          <cell r="C601" t="str">
            <v>ALAT  BANTU</v>
          </cell>
        </row>
        <row r="602">
          <cell r="C602" t="str">
            <v>Diperlukan alat-alat bantu kecil</v>
          </cell>
          <cell r="J602" t="str">
            <v>Lump Sump</v>
          </cell>
        </row>
        <row r="603">
          <cell r="C603" t="str">
            <v>- Sekop    =         3   buah</v>
          </cell>
        </row>
        <row r="605">
          <cell r="J605" t="str">
            <v>Berlanjut ke halaman berikut</v>
          </cell>
        </row>
        <row r="606">
          <cell r="A606" t="str">
            <v>ITEM PEMBAYARAN NO.</v>
          </cell>
          <cell r="D606" t="str">
            <v>:  3.2 (2)</v>
          </cell>
          <cell r="J606" t="str">
            <v>Analisa EI-322</v>
          </cell>
        </row>
        <row r="607">
          <cell r="A607" t="str">
            <v>JENIS PEKERJAAN</v>
          </cell>
          <cell r="D607" t="str">
            <v>:  Urugan Pilihan</v>
          </cell>
        </row>
        <row r="608">
          <cell r="A608" t="str">
            <v>SATUAN PEMBAYARAN</v>
          </cell>
          <cell r="D608" t="str">
            <v>:  M3</v>
          </cell>
          <cell r="H608" t="str">
            <v xml:space="preserve">         URAIAN ANALISA HARGA SATUAN</v>
          </cell>
        </row>
        <row r="609">
          <cell r="J609" t="str">
            <v>Lanjutan</v>
          </cell>
        </row>
        <row r="611">
          <cell r="A611" t="str">
            <v>No.</v>
          </cell>
          <cell r="C611" t="str">
            <v>U R A I A N</v>
          </cell>
          <cell r="G611" t="str">
            <v>KODE</v>
          </cell>
          <cell r="H611" t="str">
            <v>KOEF.</v>
          </cell>
          <cell r="I611" t="str">
            <v>SATUAN</v>
          </cell>
          <cell r="J611" t="str">
            <v>KETERANGAN</v>
          </cell>
        </row>
        <row r="614">
          <cell r="A614" t="str">
            <v xml:space="preserve">   3.</v>
          </cell>
          <cell r="C614" t="str">
            <v>TENAGA</v>
          </cell>
        </row>
        <row r="615">
          <cell r="C615" t="str">
            <v>Produksi menentukan : WHELL LOADER</v>
          </cell>
          <cell r="G615" t="str">
            <v>Q1</v>
          </cell>
          <cell r="H615">
            <v>70.031300000000002</v>
          </cell>
          <cell r="I615" t="str">
            <v>M3/Jam</v>
          </cell>
        </row>
        <row r="616">
          <cell r="C616" t="str">
            <v>Produksi Galian / hari  =  Tk x Q1</v>
          </cell>
          <cell r="G616" t="str">
            <v>Qt</v>
          </cell>
          <cell r="H616">
            <v>490.21910000000003</v>
          </cell>
          <cell r="I616" t="str">
            <v>M3</v>
          </cell>
        </row>
        <row r="617">
          <cell r="C617" t="str">
            <v>Kebutuhan tenaga :</v>
          </cell>
        </row>
        <row r="618">
          <cell r="D618" t="str">
            <v>- Pekerja</v>
          </cell>
          <cell r="G618" t="str">
            <v>P</v>
          </cell>
          <cell r="H618">
            <v>4</v>
          </cell>
          <cell r="I618" t="str">
            <v>orang</v>
          </cell>
        </row>
        <row r="619">
          <cell r="D619" t="str">
            <v>- Mandor</v>
          </cell>
          <cell r="G619" t="str">
            <v>M</v>
          </cell>
          <cell r="H619">
            <v>1</v>
          </cell>
          <cell r="I619" t="str">
            <v>orang</v>
          </cell>
        </row>
        <row r="622">
          <cell r="C622" t="str">
            <v>Koefisien tenaga / M3   :</v>
          </cell>
        </row>
        <row r="623">
          <cell r="D623" t="str">
            <v>- Pekerja</v>
          </cell>
          <cell r="E623" t="str">
            <v>= (Tk x P) : Qt</v>
          </cell>
          <cell r="G623" t="str">
            <v>(L01)</v>
          </cell>
          <cell r="H623">
            <v>5.7099999999999998E-2</v>
          </cell>
          <cell r="I623" t="str">
            <v>Jam</v>
          </cell>
        </row>
        <row r="624">
          <cell r="D624" t="str">
            <v>- Mandor</v>
          </cell>
          <cell r="E624" t="str">
            <v>= (Tk x M) : Qt</v>
          </cell>
          <cell r="G624" t="str">
            <v>(L03)</v>
          </cell>
          <cell r="H624">
            <v>1.43E-2</v>
          </cell>
          <cell r="I624" t="str">
            <v>Jam</v>
          </cell>
        </row>
        <row r="627">
          <cell r="A627" t="str">
            <v>4.</v>
          </cell>
          <cell r="C627" t="str">
            <v>HARGA DASAR SATUAN UPAH, BAHAN DAN ALAT</v>
          </cell>
        </row>
        <row r="628">
          <cell r="C628" t="str">
            <v>Lihat lampiran.</v>
          </cell>
        </row>
        <row r="631">
          <cell r="A631" t="str">
            <v>5.</v>
          </cell>
          <cell r="C631" t="str">
            <v>ANALISA HARGA SATUAN PEKERJAAN</v>
          </cell>
        </row>
        <row r="632">
          <cell r="C632" t="str">
            <v>Lihat perhitungan dalam FORMULIR STANDAR UNTUK</v>
          </cell>
        </row>
        <row r="633">
          <cell r="C633" t="str">
            <v>PEREKEMAN ANALISA MASING-MASING HARGA</v>
          </cell>
        </row>
        <row r="634">
          <cell r="C634" t="str">
            <v>SATUAN.</v>
          </cell>
        </row>
        <row r="635">
          <cell r="C635" t="str">
            <v>Didapat Harga Satuan Pekerjaan :</v>
          </cell>
        </row>
        <row r="637">
          <cell r="C637" t="str">
            <v xml:space="preserve">Rp.  </v>
          </cell>
          <cell r="D637">
            <v>27891.64</v>
          </cell>
          <cell r="E637" t="str">
            <v xml:space="preserve"> / M3.</v>
          </cell>
        </row>
        <row r="661">
          <cell r="A661" t="str">
            <v>ITEM PEMBAYARAN NO.</v>
          </cell>
          <cell r="D661" t="str">
            <v>:  3.3</v>
          </cell>
          <cell r="J661" t="str">
            <v>Analisa EI-33</v>
          </cell>
        </row>
        <row r="662">
          <cell r="A662" t="str">
            <v>JENIS PEKERJAAN</v>
          </cell>
          <cell r="D662" t="str">
            <v>:  Penyiapan Badan Jalan</v>
          </cell>
        </row>
        <row r="663">
          <cell r="A663" t="str">
            <v>SATUAN PEMBAYARAN</v>
          </cell>
          <cell r="D663" t="str">
            <v>:  M2</v>
          </cell>
          <cell r="H663" t="str">
            <v xml:space="preserve">         URAIAN ANALISA HARGA SATUAN</v>
          </cell>
        </row>
        <row r="666">
          <cell r="A666" t="str">
            <v>No.</v>
          </cell>
          <cell r="C666" t="str">
            <v>U R A I A N</v>
          </cell>
          <cell r="G666" t="str">
            <v>KODE</v>
          </cell>
          <cell r="H666" t="str">
            <v>KOEF.</v>
          </cell>
          <cell r="I666" t="str">
            <v>SATUAN</v>
          </cell>
          <cell r="J666" t="str">
            <v>KETERANGAN</v>
          </cell>
        </row>
        <row r="669">
          <cell r="A669" t="str">
            <v>I.</v>
          </cell>
          <cell r="C669" t="str">
            <v>ASUMSI</v>
          </cell>
        </row>
        <row r="670">
          <cell r="A670">
            <v>1</v>
          </cell>
          <cell r="C670" t="str">
            <v>Pekerjaan dilaksanakan hanya pada tanah  galian</v>
          </cell>
        </row>
        <row r="671">
          <cell r="A671">
            <v>2</v>
          </cell>
          <cell r="C671" t="str">
            <v>Pekerjaan dilakukan secara mekanis</v>
          </cell>
        </row>
        <row r="672">
          <cell r="A672">
            <v>3</v>
          </cell>
          <cell r="C672" t="str">
            <v>Lokasi pekerjaan : Sekitar Jembatan</v>
          </cell>
        </row>
        <row r="673">
          <cell r="A673">
            <v>4</v>
          </cell>
          <cell r="C673" t="str">
            <v>Kondisi Jalan   : jelek / belum padat</v>
          </cell>
        </row>
        <row r="674">
          <cell r="A674">
            <v>5</v>
          </cell>
          <cell r="C674" t="str">
            <v>Jam kerja efektif per-hari</v>
          </cell>
          <cell r="G674" t="str">
            <v>Tk</v>
          </cell>
          <cell r="H674">
            <v>7</v>
          </cell>
          <cell r="I674" t="str">
            <v>Jam</v>
          </cell>
        </row>
        <row r="677">
          <cell r="A677" t="str">
            <v>II.</v>
          </cell>
          <cell r="C677" t="str">
            <v>URUTAN KERJA</v>
          </cell>
        </row>
        <row r="678">
          <cell r="A678">
            <v>1</v>
          </cell>
          <cell r="C678" t="str">
            <v>Motor  Grader meratakanpermukaan hasil galian</v>
          </cell>
        </row>
        <row r="679">
          <cell r="A679">
            <v>2</v>
          </cell>
          <cell r="C679" t="str">
            <v>Vibro Roller memadatkan permukaan yang telah</v>
          </cell>
        </row>
        <row r="680">
          <cell r="C680" t="str">
            <v>diratakan oleh Motor Grader</v>
          </cell>
        </row>
        <row r="681">
          <cell r="A681">
            <v>3</v>
          </cell>
          <cell r="C681" t="str">
            <v>Sekelompok pekerja akan membantu meratakan</v>
          </cell>
        </row>
        <row r="682">
          <cell r="C682" t="str">
            <v>badan jalan dengan alat bantu</v>
          </cell>
        </row>
        <row r="684">
          <cell r="A684" t="str">
            <v>III.</v>
          </cell>
          <cell r="C684" t="str">
            <v>PEMAKAIAN BAHAN, ALAT DAN TENAGA</v>
          </cell>
        </row>
        <row r="685">
          <cell r="A685" t="str">
            <v xml:space="preserve">   1.</v>
          </cell>
          <cell r="C685" t="str">
            <v>BAHAN</v>
          </cell>
        </row>
        <row r="686">
          <cell r="C686" t="str">
            <v>Tidak diperlukan bahan / material</v>
          </cell>
        </row>
        <row r="688">
          <cell r="A688" t="str">
            <v xml:space="preserve">   2.</v>
          </cell>
          <cell r="C688" t="str">
            <v>ALAT</v>
          </cell>
        </row>
        <row r="689">
          <cell r="A689" t="str">
            <v>2.a.</v>
          </cell>
          <cell r="C689" t="str">
            <v>MOTOR GRADER</v>
          </cell>
          <cell r="G689" t="str">
            <v>(E13)</v>
          </cell>
        </row>
        <row r="690">
          <cell r="C690" t="str">
            <v>Panjang operasi grader sekali jalan</v>
          </cell>
          <cell r="G690" t="str">
            <v>Lh</v>
          </cell>
          <cell r="H690">
            <v>50</v>
          </cell>
          <cell r="I690" t="str">
            <v>M</v>
          </cell>
        </row>
        <row r="691">
          <cell r="C691" t="str">
            <v>Lebar Efektif kerja Blade</v>
          </cell>
          <cell r="G691" t="str">
            <v>b</v>
          </cell>
          <cell r="H691">
            <v>2.4</v>
          </cell>
          <cell r="I691" t="str">
            <v>M</v>
          </cell>
        </row>
        <row r="692">
          <cell r="C692" t="str">
            <v>Faktor Efisiensi Alat</v>
          </cell>
          <cell r="G692" t="str">
            <v>Fa</v>
          </cell>
          <cell r="H692">
            <v>0.83</v>
          </cell>
          <cell r="I692" t="str">
            <v>-</v>
          </cell>
        </row>
        <row r="693">
          <cell r="C693" t="str">
            <v>Kecepatan rata-rata alat</v>
          </cell>
          <cell r="G693" t="str">
            <v>v</v>
          </cell>
          <cell r="H693">
            <v>2</v>
          </cell>
          <cell r="I693" t="str">
            <v>Km / Jam</v>
          </cell>
        </row>
        <row r="694">
          <cell r="C694" t="str">
            <v>Jumlah lintasan</v>
          </cell>
          <cell r="G694" t="str">
            <v>n</v>
          </cell>
          <cell r="H694">
            <v>6</v>
          </cell>
          <cell r="I694" t="str">
            <v>lintasan</v>
          </cell>
        </row>
        <row r="695">
          <cell r="C695" t="str">
            <v>Waktu siklus</v>
          </cell>
          <cell r="G695" t="str">
            <v>Ts1</v>
          </cell>
        </row>
        <row r="696">
          <cell r="C696" t="str">
            <v>- Perataan 1 kali lintasan    = Lh : (v x 1000) x 60</v>
          </cell>
          <cell r="G696" t="str">
            <v>T1</v>
          </cell>
          <cell r="H696">
            <v>1.5</v>
          </cell>
          <cell r="I696" t="str">
            <v>menit</v>
          </cell>
        </row>
        <row r="697">
          <cell r="C697" t="str">
            <v>- Lain-lain</v>
          </cell>
          <cell r="G697" t="str">
            <v>T2</v>
          </cell>
          <cell r="H697">
            <v>1</v>
          </cell>
          <cell r="I697" t="str">
            <v>menit</v>
          </cell>
        </row>
        <row r="698">
          <cell r="G698" t="str">
            <v>Ts1</v>
          </cell>
          <cell r="H698">
            <v>2.5</v>
          </cell>
          <cell r="I698" t="str">
            <v>menit</v>
          </cell>
        </row>
        <row r="700">
          <cell r="C700" t="str">
            <v>Kapasitas Produksi / Jam   =</v>
          </cell>
          <cell r="E700" t="str">
            <v>Lh x b x Fa x 60</v>
          </cell>
          <cell r="G700" t="str">
            <v>Q1</v>
          </cell>
          <cell r="H700">
            <v>398.4</v>
          </cell>
          <cell r="I700" t="str">
            <v>M2</v>
          </cell>
        </row>
        <row r="701">
          <cell r="E701" t="str">
            <v xml:space="preserve">      n x Ts</v>
          </cell>
        </row>
        <row r="703">
          <cell r="C703" t="str">
            <v>Koefisien Alat / m2</v>
          </cell>
          <cell r="D703" t="str">
            <v xml:space="preserve"> =  1  :  Q1</v>
          </cell>
          <cell r="G703" t="str">
            <v>(E13)</v>
          </cell>
          <cell r="H703">
            <v>2.5000000000000001E-3</v>
          </cell>
          <cell r="I703" t="str">
            <v>Jam</v>
          </cell>
        </row>
        <row r="705">
          <cell r="A705" t="str">
            <v>2.b.</v>
          </cell>
          <cell r="C705" t="str">
            <v>VIBRATOR ROLLER</v>
          </cell>
          <cell r="G705" t="str">
            <v>(E19)</v>
          </cell>
        </row>
        <row r="706">
          <cell r="C706" t="str">
            <v>Kecepatan rata-rata alat</v>
          </cell>
          <cell r="G706" t="str">
            <v>v</v>
          </cell>
          <cell r="H706">
            <v>2</v>
          </cell>
          <cell r="I706" t="str">
            <v>Km / jam</v>
          </cell>
        </row>
        <row r="707">
          <cell r="C707" t="str">
            <v>Lebar efektif pemadatan</v>
          </cell>
          <cell r="G707" t="str">
            <v>b</v>
          </cell>
          <cell r="H707">
            <v>1.2</v>
          </cell>
          <cell r="I707" t="str">
            <v>M</v>
          </cell>
        </row>
        <row r="708">
          <cell r="C708" t="str">
            <v>Jumlah lintasan</v>
          </cell>
          <cell r="G708" t="str">
            <v>n</v>
          </cell>
          <cell r="H708">
            <v>8</v>
          </cell>
          <cell r="I708" t="str">
            <v>lintasan</v>
          </cell>
        </row>
        <row r="709">
          <cell r="C709" t="str">
            <v>Faktor efisiensi alat</v>
          </cell>
          <cell r="G709" t="str">
            <v>Fa</v>
          </cell>
          <cell r="H709">
            <v>0.83</v>
          </cell>
          <cell r="I709" t="str">
            <v>-</v>
          </cell>
        </row>
        <row r="711">
          <cell r="C711" t="str">
            <v>Kapasitas Produksi / Jam   =</v>
          </cell>
          <cell r="E711" t="str">
            <v>(v x 1000) x b x Fa</v>
          </cell>
          <cell r="G711" t="str">
            <v>Q2</v>
          </cell>
          <cell r="H711">
            <v>249</v>
          </cell>
          <cell r="I711" t="str">
            <v>M2</v>
          </cell>
        </row>
        <row r="712">
          <cell r="E712" t="str">
            <v>n</v>
          </cell>
        </row>
        <row r="713">
          <cell r="C713" t="str">
            <v>Koefisien Alat / m2</v>
          </cell>
          <cell r="D713" t="str">
            <v xml:space="preserve"> =  1  :  Q2</v>
          </cell>
          <cell r="G713" t="str">
            <v>(E19)</v>
          </cell>
          <cell r="H713">
            <v>4.0000000000000001E-3</v>
          </cell>
          <cell r="I713" t="str">
            <v>Jam</v>
          </cell>
        </row>
        <row r="715">
          <cell r="J715" t="str">
            <v>Berlanjut ke halaman berikut</v>
          </cell>
        </row>
        <row r="716">
          <cell r="A716" t="str">
            <v>ITEM PEMBAYARAN NO.</v>
          </cell>
          <cell r="D716" t="str">
            <v>:  3.3</v>
          </cell>
          <cell r="J716" t="str">
            <v>Analisa EI-33</v>
          </cell>
        </row>
        <row r="717">
          <cell r="A717" t="str">
            <v>JENIS PEKERJAAN</v>
          </cell>
          <cell r="D717" t="str">
            <v>:  Penyiapan Badan Jalan</v>
          </cell>
        </row>
        <row r="718">
          <cell r="A718" t="str">
            <v>SATUAN PEMBAYARAN</v>
          </cell>
          <cell r="D718" t="str">
            <v>:  M2</v>
          </cell>
          <cell r="H718" t="str">
            <v xml:space="preserve">         URAIAN ANALISA HARGA SATUAN</v>
          </cell>
        </row>
        <row r="719">
          <cell r="J719" t="str">
            <v>Lanjutan</v>
          </cell>
        </row>
        <row r="721">
          <cell r="A721" t="str">
            <v>No.</v>
          </cell>
          <cell r="C721" t="str">
            <v>U R A I A N</v>
          </cell>
          <cell r="G721" t="str">
            <v>KODE</v>
          </cell>
          <cell r="H721" t="str">
            <v>KOEF.</v>
          </cell>
          <cell r="I721" t="str">
            <v>SATUAN</v>
          </cell>
          <cell r="J721" t="str">
            <v>KETERANGAN</v>
          </cell>
        </row>
        <row r="724">
          <cell r="A724" t="str">
            <v>2.c.</v>
          </cell>
          <cell r="C724" t="str">
            <v>WATER TANK TRUCK</v>
          </cell>
          <cell r="G724" t="str">
            <v>(E23)</v>
          </cell>
        </row>
        <row r="725">
          <cell r="C725" t="str">
            <v>Volume tangki air</v>
          </cell>
          <cell r="G725" t="str">
            <v>V</v>
          </cell>
          <cell r="H725">
            <v>4</v>
          </cell>
          <cell r="I725" t="str">
            <v>M3</v>
          </cell>
        </row>
        <row r="726">
          <cell r="C726" t="str">
            <v>Kebutuhan air / M3 material padat</v>
          </cell>
          <cell r="G726" t="str">
            <v>Wc</v>
          </cell>
          <cell r="H726">
            <v>7.0000000000000007E-2</v>
          </cell>
          <cell r="I726" t="str">
            <v>M3</v>
          </cell>
        </row>
        <row r="727">
          <cell r="C727" t="str">
            <v>Pengisian Tangki / jam</v>
          </cell>
          <cell r="G727" t="str">
            <v>n</v>
          </cell>
          <cell r="H727">
            <v>2</v>
          </cell>
          <cell r="I727" t="str">
            <v>kali</v>
          </cell>
        </row>
        <row r="728">
          <cell r="C728" t="str">
            <v>Faktor efisiensi alat</v>
          </cell>
          <cell r="G728" t="str">
            <v>Fa</v>
          </cell>
          <cell r="H728">
            <v>0.83</v>
          </cell>
          <cell r="I728" t="str">
            <v>-</v>
          </cell>
        </row>
        <row r="730">
          <cell r="C730" t="str">
            <v>Kapasitas Produksi / Jam   =</v>
          </cell>
          <cell r="E730" t="str">
            <v>V  x  n x Fa</v>
          </cell>
          <cell r="G730" t="str">
            <v>Q3</v>
          </cell>
          <cell r="H730">
            <v>94.857100000000003</v>
          </cell>
          <cell r="I730" t="str">
            <v>M3</v>
          </cell>
        </row>
        <row r="731">
          <cell r="E731" t="str">
            <v xml:space="preserve">     Wc</v>
          </cell>
        </row>
        <row r="733">
          <cell r="C733" t="str">
            <v>Koefisien Alat / m3</v>
          </cell>
          <cell r="D733" t="str">
            <v xml:space="preserve"> =  1  :  Q3</v>
          </cell>
          <cell r="G733" t="str">
            <v>(E23)</v>
          </cell>
          <cell r="H733">
            <v>1.0500000000000001E-2</v>
          </cell>
          <cell r="I733" t="str">
            <v>Jam</v>
          </cell>
        </row>
        <row r="736">
          <cell r="A736" t="str">
            <v>2.d.</v>
          </cell>
          <cell r="C736" t="str">
            <v>ALAT  BANTU</v>
          </cell>
        </row>
        <row r="737">
          <cell r="C737" t="str">
            <v>Diperlukan alat-alat bantu kecil</v>
          </cell>
          <cell r="J737" t="str">
            <v>Lump Sum</v>
          </cell>
        </row>
        <row r="738">
          <cell r="C738" t="str">
            <v>- Sekop    =         3   buah</v>
          </cell>
        </row>
        <row r="741">
          <cell r="A741" t="str">
            <v xml:space="preserve">   3.</v>
          </cell>
          <cell r="C741" t="str">
            <v>TENAGA</v>
          </cell>
        </row>
        <row r="742">
          <cell r="C742" t="str">
            <v>Produksi menentukan : VIBRATORY  ROLLER</v>
          </cell>
          <cell r="G742" t="str">
            <v>Q2</v>
          </cell>
          <cell r="H742">
            <v>249</v>
          </cell>
          <cell r="I742" t="str">
            <v>M2/Jam</v>
          </cell>
        </row>
        <row r="743">
          <cell r="C743" t="str">
            <v>Produksi Pekerjaan / hari  =  Tk x Q1</v>
          </cell>
          <cell r="G743" t="str">
            <v>Qt</v>
          </cell>
          <cell r="H743">
            <v>1743</v>
          </cell>
          <cell r="I743" t="str">
            <v>M2</v>
          </cell>
        </row>
        <row r="744">
          <cell r="C744" t="str">
            <v>Kebutuhan tenaga :</v>
          </cell>
        </row>
        <row r="745">
          <cell r="D745" t="str">
            <v>- Pekerja</v>
          </cell>
          <cell r="G745" t="str">
            <v>P</v>
          </cell>
          <cell r="H745">
            <v>4</v>
          </cell>
          <cell r="I745" t="str">
            <v>orang</v>
          </cell>
        </row>
        <row r="746">
          <cell r="D746" t="str">
            <v>- Mandor</v>
          </cell>
          <cell r="G746" t="str">
            <v>M</v>
          </cell>
          <cell r="H746">
            <v>1</v>
          </cell>
          <cell r="I746" t="str">
            <v>orang</v>
          </cell>
        </row>
        <row r="748">
          <cell r="C748" t="str">
            <v>Koefisien tenaga / M2</v>
          </cell>
        </row>
        <row r="749">
          <cell r="D749" t="str">
            <v>- Pekerja</v>
          </cell>
          <cell r="E749" t="str">
            <v>= (Tk x P) : Qt</v>
          </cell>
          <cell r="G749" t="str">
            <v>(L01)</v>
          </cell>
          <cell r="H749">
            <v>1.61E-2</v>
          </cell>
          <cell r="I749" t="str">
            <v>Jam</v>
          </cell>
        </row>
        <row r="750">
          <cell r="D750" t="str">
            <v>- Mandor</v>
          </cell>
          <cell r="E750" t="str">
            <v>= (Tk x M) : Qt</v>
          </cell>
          <cell r="G750" t="str">
            <v>(L02)</v>
          </cell>
          <cell r="H750">
            <v>4.0000000000000001E-3</v>
          </cell>
          <cell r="I750" t="str">
            <v>Jam</v>
          </cell>
        </row>
        <row r="752">
          <cell r="A752" t="str">
            <v>4.</v>
          </cell>
          <cell r="C752" t="str">
            <v>HARGA DASAR SATUAN UPAH, BAHAN DAN ALAT</v>
          </cell>
        </row>
        <row r="753">
          <cell r="C753" t="str">
            <v>Lihat lampiran.</v>
          </cell>
        </row>
        <row r="755">
          <cell r="A755" t="str">
            <v>5.</v>
          </cell>
          <cell r="C755" t="str">
            <v>ANALISA HARGA SATUAN PEKERJAAN</v>
          </cell>
        </row>
        <row r="756">
          <cell r="C756" t="str">
            <v>Lihat perhitungan dalam FORMULIR STANDAR UNTUK</v>
          </cell>
        </row>
        <row r="757">
          <cell r="C757" t="str">
            <v>PEREKEMAN ANALISA MASING-MASING HARGA</v>
          </cell>
        </row>
        <row r="758">
          <cell r="C758" t="str">
            <v>SATUAN.</v>
          </cell>
        </row>
        <row r="759">
          <cell r="C759" t="str">
            <v>Didapat Harga Satuan Pekerjaan :</v>
          </cell>
        </row>
        <row r="761">
          <cell r="C761" t="str">
            <v xml:space="preserve">Rp.  </v>
          </cell>
          <cell r="D761">
            <v>1992.0199999999998</v>
          </cell>
          <cell r="E761" t="str">
            <v xml:space="preserve"> / M2</v>
          </cell>
        </row>
      </sheetData>
      <sheetData sheetId="10" refreshError="1">
        <row r="1">
          <cell r="A1" t="str">
            <v>ITEM PEMBAYARAN NO.</v>
          </cell>
          <cell r="D1" t="str">
            <v>:  5.1 (6)</v>
          </cell>
          <cell r="J1" t="str">
            <v>Analisa El-516</v>
          </cell>
        </row>
        <row r="2">
          <cell r="A2" t="str">
            <v>JENIS PEKERJAAN</v>
          </cell>
          <cell r="D2" t="str">
            <v>:  Lps. Pondasi Telford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9">
          <cell r="A9" t="str">
            <v>I.</v>
          </cell>
          <cell r="C9" t="str">
            <v>ASUMSI</v>
          </cell>
        </row>
        <row r="10">
          <cell r="A10">
            <v>1</v>
          </cell>
          <cell r="C10" t="str">
            <v>Menggunakan tenaga manusia ( manual)</v>
          </cell>
        </row>
        <row r="11">
          <cell r="A11">
            <v>2</v>
          </cell>
          <cell r="C11" t="str">
            <v>Lokasi pekerjaan : sekitar jembatan</v>
          </cell>
        </row>
        <row r="12">
          <cell r="A12">
            <v>3</v>
          </cell>
          <cell r="C12" t="str">
            <v>Kondisi existing jalan : sedang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1</v>
          </cell>
          <cell r="I13" t="str">
            <v>KM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1.6667000000000001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Pasir urug</v>
          </cell>
          <cell r="G17" t="str">
            <v>Ak</v>
          </cell>
          <cell r="H17">
            <v>30</v>
          </cell>
          <cell r="I17" t="str">
            <v>%</v>
          </cell>
        </row>
        <row r="18">
          <cell r="D18" t="str">
            <v>- Batu pecah 10/15</v>
          </cell>
          <cell r="G18" t="str">
            <v>Ah</v>
          </cell>
          <cell r="H18">
            <v>50</v>
          </cell>
          <cell r="I18" t="str">
            <v>%</v>
          </cell>
        </row>
        <row r="19">
          <cell r="D19" t="str">
            <v>- Batu pecah 5/7</v>
          </cell>
          <cell r="G19" t="str">
            <v>St</v>
          </cell>
          <cell r="H19">
            <v>20</v>
          </cell>
          <cell r="I19" t="str">
            <v>%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Tenaga manusia memuat material </v>
          </cell>
        </row>
        <row r="22">
          <cell r="C22" t="str">
            <v>dalam Dump Truck di Base Camp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/ disusun dengan tenaga manusia</v>
          </cell>
        </row>
        <row r="25">
          <cell r="A25">
            <v>3</v>
          </cell>
          <cell r="C25" t="str">
            <v xml:space="preserve">Selama pemadatan, sekelompok pekerja akan merapikan tepi hamparan </v>
          </cell>
        </row>
        <row r="26">
          <cell r="C26" t="str">
            <v>dan level permukaan dengan menggunakan alat bantu</v>
          </cell>
        </row>
        <row r="29">
          <cell r="A29" t="str">
            <v>III.</v>
          </cell>
          <cell r="C29" t="str">
            <v>PEMAKAIAN BAHAN, ALAT DAN TENAGA</v>
          </cell>
        </row>
        <row r="30">
          <cell r="A30" t="str">
            <v xml:space="preserve">   1.</v>
          </cell>
          <cell r="C30" t="str">
            <v>BAHAN</v>
          </cell>
        </row>
        <row r="31">
          <cell r="C31" t="str">
            <v>- Pasir urug</v>
          </cell>
          <cell r="D31" t="str">
            <v>=  Ak x 1 M3 x Fk</v>
          </cell>
          <cell r="G31" t="str">
            <v>M44</v>
          </cell>
          <cell r="H31">
            <v>0.5</v>
          </cell>
          <cell r="I31" t="str">
            <v>M3</v>
          </cell>
        </row>
        <row r="32">
          <cell r="C32" t="str">
            <v>- Batu 10/15</v>
          </cell>
          <cell r="D32" t="str">
            <v>=  Ah x 1 M3 x Fk</v>
          </cell>
          <cell r="G32" t="str">
            <v>M06.a</v>
          </cell>
          <cell r="H32">
            <v>0.83330000000000004</v>
          </cell>
          <cell r="I32" t="str">
            <v>M3</v>
          </cell>
        </row>
        <row r="33">
          <cell r="C33" t="str">
            <v>- Batu 5/7</v>
          </cell>
          <cell r="D33" t="str">
            <v>=  St x 1 M3 x Fk</v>
          </cell>
          <cell r="G33" t="str">
            <v>M06.b</v>
          </cell>
          <cell r="H33">
            <v>0.33339999999999997</v>
          </cell>
          <cell r="I33" t="str">
            <v>M3</v>
          </cell>
        </row>
        <row r="34">
          <cell r="A34" t="str">
            <v xml:space="preserve">   2.</v>
          </cell>
          <cell r="C34" t="str">
            <v>ALAT</v>
          </cell>
        </row>
        <row r="35">
          <cell r="A35" t="str">
            <v xml:space="preserve">   2.a.</v>
          </cell>
          <cell r="C35" t="str">
            <v>DUMP TRUCK</v>
          </cell>
          <cell r="G35" t="str">
            <v>(E08)</v>
          </cell>
        </row>
        <row r="36">
          <cell r="C36" t="str">
            <v>Kapasitas bak</v>
          </cell>
          <cell r="G36" t="str">
            <v>V</v>
          </cell>
          <cell r="H36">
            <v>4</v>
          </cell>
          <cell r="I36" t="str">
            <v>M3</v>
          </cell>
        </row>
        <row r="37">
          <cell r="C37" t="str">
            <v>Faktor Efisiensi alat</v>
          </cell>
          <cell r="G37" t="str">
            <v>Fa</v>
          </cell>
          <cell r="H37">
            <v>0.83</v>
          </cell>
          <cell r="I37" t="str">
            <v>-</v>
          </cell>
        </row>
        <row r="38">
          <cell r="C38" t="str">
            <v>Kecepatan rata-rata bermuatan</v>
          </cell>
          <cell r="G38" t="str">
            <v>v1</v>
          </cell>
          <cell r="H38">
            <v>40</v>
          </cell>
          <cell r="I38" t="str">
            <v>KM/jam</v>
          </cell>
        </row>
        <row r="39">
          <cell r="C39" t="str">
            <v>Kecepatan rata-rata kosong</v>
          </cell>
          <cell r="G39" t="str">
            <v>v2</v>
          </cell>
          <cell r="H39">
            <v>50</v>
          </cell>
          <cell r="I39" t="str">
            <v>KM/jam</v>
          </cell>
        </row>
        <row r="40">
          <cell r="C40" t="str">
            <v>Waktu Siklus :</v>
          </cell>
          <cell r="G40" t="str">
            <v>Ts2</v>
          </cell>
        </row>
        <row r="41">
          <cell r="C41" t="str">
            <v>- Waktu tempuh isi           =  (L : v1) x 60 menit</v>
          </cell>
          <cell r="G41" t="str">
            <v>T1</v>
          </cell>
          <cell r="H41">
            <v>1.5</v>
          </cell>
          <cell r="I41" t="str">
            <v>menit</v>
          </cell>
        </row>
        <row r="42">
          <cell r="C42" t="str">
            <v>- Waktu tempuh kosong  =  (L : v2) x 60 menit</v>
          </cell>
          <cell r="G42" t="str">
            <v>T2</v>
          </cell>
          <cell r="H42">
            <v>1.2</v>
          </cell>
          <cell r="I42" t="str">
            <v>menit</v>
          </cell>
        </row>
        <row r="43">
          <cell r="C43" t="str">
            <v>- Lain-lain + mengisi + putar + tunggu</v>
          </cell>
          <cell r="G43" t="str">
            <v>T3</v>
          </cell>
          <cell r="H43">
            <v>20</v>
          </cell>
          <cell r="I43" t="str">
            <v>menit</v>
          </cell>
        </row>
        <row r="44">
          <cell r="G44" t="str">
            <v>Ts2</v>
          </cell>
          <cell r="H44">
            <v>22.7</v>
          </cell>
          <cell r="I44" t="str">
            <v>menit</v>
          </cell>
        </row>
        <row r="46">
          <cell r="J46" t="str">
            <v>Berlanjut ke hal. berikut</v>
          </cell>
        </row>
        <row r="57">
          <cell r="A57" t="str">
            <v>ITEM PEMBAYARAN NO.</v>
          </cell>
          <cell r="D57" t="str">
            <v>:  5.1 (6)</v>
          </cell>
          <cell r="J57" t="str">
            <v>Analisa El-516</v>
          </cell>
        </row>
        <row r="58">
          <cell r="A58" t="str">
            <v>JENIS PEKERJAAN</v>
          </cell>
          <cell r="D58" t="str">
            <v>:  Lps. Pondasi Telford</v>
          </cell>
        </row>
        <row r="59">
          <cell r="A59" t="str">
            <v>SATUAN PEMBAYARAN</v>
          </cell>
          <cell r="D59" t="str">
            <v>:  M3</v>
          </cell>
          <cell r="H59" t="str">
            <v xml:space="preserve">         URAIAN ANALISA HARGA SATUAN</v>
          </cell>
        </row>
        <row r="60">
          <cell r="J60" t="str">
            <v>Lanjutan</v>
          </cell>
        </row>
        <row r="62">
          <cell r="A62" t="str">
            <v>No.</v>
          </cell>
          <cell r="C62" t="str">
            <v>U R A I A N</v>
          </cell>
          <cell r="G62" t="str">
            <v>KODE</v>
          </cell>
          <cell r="H62" t="str">
            <v>KOEF.</v>
          </cell>
          <cell r="I62" t="str">
            <v>SATUAN</v>
          </cell>
          <cell r="J62" t="str">
            <v>KETERANGAN</v>
          </cell>
        </row>
        <row r="65">
          <cell r="C65" t="str">
            <v>Kap. Prod. / jam =</v>
          </cell>
          <cell r="D65" t="str">
            <v>V x Fa x 60</v>
          </cell>
          <cell r="G65" t="str">
            <v>Q1</v>
          </cell>
          <cell r="H65">
            <v>5.2651000000000003</v>
          </cell>
          <cell r="I65" t="str">
            <v>M3</v>
          </cell>
        </row>
        <row r="66">
          <cell r="D66" t="str">
            <v>Fk x Ts2</v>
          </cell>
        </row>
        <row r="67">
          <cell r="C67" t="str">
            <v>Koefisien Alat / M3</v>
          </cell>
          <cell r="D67" t="str">
            <v xml:space="preserve"> =  1  :  Q1</v>
          </cell>
          <cell r="G67" t="str">
            <v>-</v>
          </cell>
          <cell r="H67">
            <v>0.18990000000000001</v>
          </cell>
          <cell r="I67" t="str">
            <v>jam</v>
          </cell>
        </row>
        <row r="70">
          <cell r="A70" t="str">
            <v xml:space="preserve">   2.b.</v>
          </cell>
          <cell r="C70" t="str">
            <v>TREE WHEEL ROLLER</v>
          </cell>
          <cell r="G70" t="str">
            <v>(E16 )</v>
          </cell>
        </row>
        <row r="71">
          <cell r="C71" t="str">
            <v>Kecepatan rata-rata alat</v>
          </cell>
          <cell r="G71" t="str">
            <v>v</v>
          </cell>
          <cell r="H71">
            <v>2</v>
          </cell>
          <cell r="I71" t="str">
            <v>KM/jam</v>
          </cell>
        </row>
        <row r="72">
          <cell r="C72" t="str">
            <v>Lebar efektif pemadatan</v>
          </cell>
          <cell r="G72" t="str">
            <v>b</v>
          </cell>
          <cell r="H72">
            <v>1.2</v>
          </cell>
          <cell r="I72" t="str">
            <v>M</v>
          </cell>
        </row>
        <row r="73">
          <cell r="C73" t="str">
            <v>Jumlah lintasan</v>
          </cell>
          <cell r="G73" t="str">
            <v>n</v>
          </cell>
          <cell r="H73">
            <v>8</v>
          </cell>
          <cell r="I73" t="str">
            <v>lintasan</v>
          </cell>
        </row>
        <row r="74">
          <cell r="C74" t="str">
            <v>Faktor Efisiensi alat</v>
          </cell>
          <cell r="G74" t="str">
            <v>Fa</v>
          </cell>
          <cell r="H74">
            <v>0.83</v>
          </cell>
          <cell r="I74" t="str">
            <v>-</v>
          </cell>
        </row>
        <row r="76">
          <cell r="C76" t="str">
            <v>Kap. Prod. / jam =</v>
          </cell>
          <cell r="D76" t="str">
            <v>(v x 1000) x b x t x Fa</v>
          </cell>
          <cell r="G76" t="str">
            <v>Q2</v>
          </cell>
          <cell r="H76">
            <v>37.35</v>
          </cell>
          <cell r="I76" t="str">
            <v>M3</v>
          </cell>
        </row>
        <row r="77">
          <cell r="D77" t="str">
            <v>n</v>
          </cell>
        </row>
        <row r="78">
          <cell r="C78" t="str">
            <v>Koefisien Alat / M3</v>
          </cell>
          <cell r="D78" t="str">
            <v xml:space="preserve"> =  1  :  Q2</v>
          </cell>
          <cell r="G78" t="str">
            <v>(E16)</v>
          </cell>
          <cell r="H78">
            <v>2.6800000000000001E-2</v>
          </cell>
          <cell r="I78" t="str">
            <v>jam</v>
          </cell>
        </row>
        <row r="80">
          <cell r="A80" t="str">
            <v xml:space="preserve">   2.c.</v>
          </cell>
          <cell r="C80" t="str">
            <v>ALAT BANTU</v>
          </cell>
          <cell r="J80" t="str">
            <v xml:space="preserve"> Lump Sum</v>
          </cell>
        </row>
        <row r="81">
          <cell r="C81" t="str">
            <v>Diperlukan   :</v>
          </cell>
        </row>
        <row r="82">
          <cell r="C82" t="str">
            <v>- Kereta dorong</v>
          </cell>
          <cell r="D82" t="str">
            <v>=  2  buah.</v>
          </cell>
        </row>
        <row r="83">
          <cell r="C83" t="str">
            <v>- Sekop</v>
          </cell>
          <cell r="D83" t="str">
            <v>=  3  buah.</v>
          </cell>
        </row>
        <row r="84">
          <cell r="C84" t="str">
            <v>- Garpu</v>
          </cell>
          <cell r="D84" t="str">
            <v>=  2  buah.</v>
          </cell>
        </row>
        <row r="86">
          <cell r="A86" t="str">
            <v xml:space="preserve">   3.</v>
          </cell>
          <cell r="C86" t="str">
            <v>TENAGA</v>
          </cell>
        </row>
        <row r="87">
          <cell r="C87" t="str">
            <v>Produksi menentukan : THREE WHEEL ROLLER</v>
          </cell>
          <cell r="G87" t="str">
            <v>Q2</v>
          </cell>
          <cell r="H87">
            <v>37.35</v>
          </cell>
          <cell r="I87" t="str">
            <v>M3/jam</v>
          </cell>
        </row>
        <row r="88">
          <cell r="C88" t="str">
            <v>Produksi agregat / hari  =  Tk x Q2</v>
          </cell>
          <cell r="G88" t="str">
            <v>Qt</v>
          </cell>
          <cell r="H88">
            <v>261.45</v>
          </cell>
          <cell r="I88" t="str">
            <v>M3</v>
          </cell>
        </row>
        <row r="89">
          <cell r="C89" t="str">
            <v>Kebutuhan tenaga :</v>
          </cell>
        </row>
        <row r="90">
          <cell r="D90" t="str">
            <v>- Pekerja</v>
          </cell>
          <cell r="G90" t="str">
            <v>P</v>
          </cell>
          <cell r="H90">
            <v>150</v>
          </cell>
          <cell r="I90" t="str">
            <v>orang</v>
          </cell>
        </row>
        <row r="91">
          <cell r="D91" t="str">
            <v>- Mandor</v>
          </cell>
          <cell r="G91" t="str">
            <v>M</v>
          </cell>
          <cell r="H91">
            <v>4</v>
          </cell>
          <cell r="I91" t="str">
            <v>orang</v>
          </cell>
        </row>
        <row r="93">
          <cell r="C93" t="str">
            <v>Koefisien tenaga / M3   :</v>
          </cell>
        </row>
        <row r="94">
          <cell r="D94" t="str">
            <v>- Pekerja</v>
          </cell>
          <cell r="E94" t="str">
            <v>= (Tk x P) : Qt</v>
          </cell>
          <cell r="G94" t="str">
            <v>(L01)</v>
          </cell>
          <cell r="H94">
            <v>4.0160999999999998</v>
          </cell>
          <cell r="I94" t="str">
            <v>jam</v>
          </cell>
        </row>
        <row r="95">
          <cell r="D95" t="str">
            <v>- Mandor</v>
          </cell>
          <cell r="E95" t="str">
            <v>= (Tk x M) : Qt</v>
          </cell>
          <cell r="G95" t="str">
            <v>(L03)</v>
          </cell>
          <cell r="H95">
            <v>0.1071</v>
          </cell>
          <cell r="I95" t="str">
            <v>jam</v>
          </cell>
        </row>
        <row r="97">
          <cell r="A97" t="str">
            <v>4.</v>
          </cell>
          <cell r="C97" t="str">
            <v>HARGA DASAR SATUAN UPAH, BAHAN DAN ALAT</v>
          </cell>
        </row>
        <row r="98">
          <cell r="C98" t="str">
            <v>Lihat lampiran.</v>
          </cell>
        </row>
        <row r="100">
          <cell r="A100" t="str">
            <v>5.</v>
          </cell>
          <cell r="C100" t="str">
            <v>ANALISA HARGA SATUAN PEKERJAAN</v>
          </cell>
        </row>
        <row r="101">
          <cell r="C101" t="str">
            <v>Lihat perhitungan dalam FORMULIR STANDAR UNTUK</v>
          </cell>
        </row>
        <row r="102">
          <cell r="C102" t="str">
            <v>PEREKAMAN ANALISA MASING-MASING HARGA</v>
          </cell>
        </row>
        <row r="103">
          <cell r="C103" t="str">
            <v>SATUAN.</v>
          </cell>
        </row>
        <row r="104">
          <cell r="C104" t="str">
            <v>Didapat Harga Satuan Pekerjaan :</v>
          </cell>
        </row>
        <row r="107">
          <cell r="C107" t="str">
            <v>Rp.</v>
          </cell>
          <cell r="D107">
            <v>154031.97</v>
          </cell>
          <cell r="E107" t="str">
            <v xml:space="preserve"> / M3</v>
          </cell>
        </row>
        <row r="116">
          <cell r="A116" t="str">
            <v>ITEM PEMBAYARAN NO.</v>
          </cell>
          <cell r="D116" t="str">
            <v>:  8.5.</v>
          </cell>
          <cell r="J116" t="str">
            <v>Analisa El-85</v>
          </cell>
        </row>
        <row r="117">
          <cell r="A117" t="str">
            <v>JENIS PEKERJAAN</v>
          </cell>
          <cell r="D117" t="str">
            <v>:  Lps. Pondasi Telford ( Minor)</v>
          </cell>
        </row>
        <row r="118">
          <cell r="A118" t="str">
            <v>SATUAN PEMBAYARAN</v>
          </cell>
          <cell r="D118" t="str">
            <v>:  M3</v>
          </cell>
          <cell r="H118" t="str">
            <v xml:space="preserve">         URAIAN ANALISA HARGA SATUAN</v>
          </cell>
        </row>
        <row r="121">
          <cell r="A121" t="str">
            <v>No.</v>
          </cell>
          <cell r="C121" t="str">
            <v>U R A I A N</v>
          </cell>
          <cell r="G121" t="str">
            <v>KODE</v>
          </cell>
          <cell r="H121" t="str">
            <v>KOEF.</v>
          </cell>
          <cell r="I121" t="str">
            <v>SATUAN</v>
          </cell>
          <cell r="J121" t="str">
            <v>KETERANGAN</v>
          </cell>
        </row>
        <row r="124">
          <cell r="A124" t="str">
            <v>I.</v>
          </cell>
          <cell r="C124" t="str">
            <v>ASUMSI</v>
          </cell>
        </row>
        <row r="125">
          <cell r="A125">
            <v>1</v>
          </cell>
          <cell r="C125" t="str">
            <v>Menggunakan tenaga manusia ( manual)</v>
          </cell>
        </row>
        <row r="126">
          <cell r="A126">
            <v>2</v>
          </cell>
          <cell r="C126" t="str">
            <v>Lokasi pekerjaan : sekitar jembatan</v>
          </cell>
        </row>
        <row r="127">
          <cell r="A127">
            <v>3</v>
          </cell>
          <cell r="C127" t="str">
            <v>Kondisi existing jalan : sedang</v>
          </cell>
        </row>
        <row r="128">
          <cell r="A128">
            <v>4</v>
          </cell>
          <cell r="C128" t="str">
            <v>Jarak rata-rata Base Camp ke lokasi pekerjaan</v>
          </cell>
          <cell r="G128" t="str">
            <v>L</v>
          </cell>
          <cell r="H128">
            <v>1</v>
          </cell>
          <cell r="I128" t="str">
            <v>KM</v>
          </cell>
        </row>
        <row r="129">
          <cell r="A129">
            <v>5</v>
          </cell>
          <cell r="C129" t="str">
            <v>Tebal lapis agregat padat</v>
          </cell>
          <cell r="G129" t="str">
            <v>t</v>
          </cell>
          <cell r="H129">
            <v>0.15</v>
          </cell>
          <cell r="I129" t="str">
            <v>M</v>
          </cell>
        </row>
        <row r="130">
          <cell r="A130">
            <v>6</v>
          </cell>
          <cell r="C130" t="str">
            <v>Faktor kembang material (Padat-Lepas)</v>
          </cell>
          <cell r="G130" t="str">
            <v>Fk</v>
          </cell>
          <cell r="H130">
            <v>1.6667000000000001</v>
          </cell>
          <cell r="I130" t="str">
            <v>-</v>
          </cell>
        </row>
        <row r="131">
          <cell r="A131">
            <v>7</v>
          </cell>
          <cell r="C131" t="str">
            <v>Jam kerja efektif per-hari</v>
          </cell>
          <cell r="G131" t="str">
            <v>Tk</v>
          </cell>
          <cell r="H131">
            <v>7</v>
          </cell>
          <cell r="I131" t="str">
            <v>jam</v>
          </cell>
        </row>
        <row r="132">
          <cell r="A132">
            <v>8</v>
          </cell>
          <cell r="C132" t="str">
            <v>Proporsi Campuran :</v>
          </cell>
          <cell r="D132" t="str">
            <v>- Pasir urug</v>
          </cell>
          <cell r="G132" t="str">
            <v>Ak</v>
          </cell>
          <cell r="H132">
            <v>30</v>
          </cell>
          <cell r="I132" t="str">
            <v>%</v>
          </cell>
        </row>
        <row r="133">
          <cell r="D133" t="str">
            <v>- Batu pecah 10/15</v>
          </cell>
          <cell r="G133" t="str">
            <v>Ah</v>
          </cell>
          <cell r="H133">
            <v>50</v>
          </cell>
          <cell r="I133" t="str">
            <v>%</v>
          </cell>
        </row>
        <row r="134">
          <cell r="D134" t="str">
            <v>- Batu pecah 5/7</v>
          </cell>
          <cell r="G134" t="str">
            <v>St</v>
          </cell>
          <cell r="H134">
            <v>20</v>
          </cell>
          <cell r="I134" t="str">
            <v>%</v>
          </cell>
        </row>
        <row r="135">
          <cell r="A135" t="str">
            <v>II.</v>
          </cell>
          <cell r="C135" t="str">
            <v>URUTAN KERJA</v>
          </cell>
        </row>
        <row r="136">
          <cell r="A136">
            <v>1</v>
          </cell>
          <cell r="C136" t="str">
            <v xml:space="preserve">Tenaga manusia memuat material </v>
          </cell>
        </row>
        <row r="137">
          <cell r="C137" t="str">
            <v>dalam Dump Truck di Base Camp</v>
          </cell>
        </row>
        <row r="138">
          <cell r="A138">
            <v>2</v>
          </cell>
          <cell r="C138" t="str">
            <v>Dump Truck mengangkut Agregat ke lokasi</v>
          </cell>
        </row>
        <row r="139">
          <cell r="C139" t="str">
            <v>pekerjaan dan dihampar / disusun dengan tenaga manusia</v>
          </cell>
        </row>
        <row r="140">
          <cell r="A140">
            <v>3</v>
          </cell>
          <cell r="C140" t="str">
            <v xml:space="preserve">Selama pemadatan, sekelompok pekerja akan merapikan tepi hamparan </v>
          </cell>
        </row>
        <row r="141">
          <cell r="C141" t="str">
            <v>dan level permukaan dengan menggunakan alat bantu</v>
          </cell>
        </row>
        <row r="144">
          <cell r="A144" t="str">
            <v>III.</v>
          </cell>
          <cell r="C144" t="str">
            <v>PEMAKAIAN BAHAN, ALAT DAN TENAGA</v>
          </cell>
        </row>
        <row r="145">
          <cell r="A145" t="str">
            <v xml:space="preserve">   1.</v>
          </cell>
          <cell r="C145" t="str">
            <v>BAHAN</v>
          </cell>
        </row>
        <row r="146">
          <cell r="C146" t="str">
            <v>- Pasir urug</v>
          </cell>
          <cell r="D146" t="str">
            <v>=  Ak x 1 M3 x Fk</v>
          </cell>
          <cell r="G146" t="str">
            <v>M44</v>
          </cell>
          <cell r="H146">
            <v>0.5</v>
          </cell>
          <cell r="I146" t="str">
            <v>M3</v>
          </cell>
        </row>
        <row r="147">
          <cell r="C147" t="str">
            <v>- Batu 10/15</v>
          </cell>
          <cell r="D147" t="str">
            <v>=  Ah x 1 M3 x Fk</v>
          </cell>
          <cell r="G147" t="str">
            <v>M06.a</v>
          </cell>
          <cell r="H147">
            <v>0.83330000000000004</v>
          </cell>
          <cell r="I147" t="str">
            <v>M3</v>
          </cell>
        </row>
        <row r="148">
          <cell r="C148" t="str">
            <v>- Batu 5/7</v>
          </cell>
          <cell r="D148" t="str">
            <v>=  St x 1 M3 x Fk</v>
          </cell>
          <cell r="G148" t="str">
            <v>M06.b</v>
          </cell>
          <cell r="H148">
            <v>0.33339999999999997</v>
          </cell>
          <cell r="I148" t="str">
            <v>M3</v>
          </cell>
        </row>
        <row r="149">
          <cell r="A149" t="str">
            <v xml:space="preserve">   2.</v>
          </cell>
          <cell r="C149" t="str">
            <v>ALAT</v>
          </cell>
        </row>
        <row r="150">
          <cell r="A150" t="str">
            <v xml:space="preserve">   2.a.</v>
          </cell>
          <cell r="C150" t="str">
            <v>DUMP TRUCK</v>
          </cell>
          <cell r="G150" t="str">
            <v>(E08)</v>
          </cell>
        </row>
        <row r="151">
          <cell r="C151" t="str">
            <v>Kapasitas bak</v>
          </cell>
          <cell r="G151" t="str">
            <v>V</v>
          </cell>
          <cell r="H151">
            <v>4</v>
          </cell>
          <cell r="I151" t="str">
            <v>M3</v>
          </cell>
        </row>
        <row r="152">
          <cell r="C152" t="str">
            <v>Faktor Efisiensi alat</v>
          </cell>
          <cell r="G152" t="str">
            <v>Fa</v>
          </cell>
          <cell r="H152">
            <v>0.83</v>
          </cell>
          <cell r="I152" t="str">
            <v>-</v>
          </cell>
        </row>
        <row r="153">
          <cell r="C153" t="str">
            <v>Kecepatan rata-rata bermuatan</v>
          </cell>
          <cell r="G153" t="str">
            <v>v1</v>
          </cell>
          <cell r="H153">
            <v>40</v>
          </cell>
          <cell r="I153" t="str">
            <v>KM/jam</v>
          </cell>
        </row>
        <row r="154">
          <cell r="C154" t="str">
            <v>Kecepatan rata-rata kosong</v>
          </cell>
          <cell r="G154" t="str">
            <v>v2</v>
          </cell>
          <cell r="H154">
            <v>50</v>
          </cell>
          <cell r="I154" t="str">
            <v>KM/jam</v>
          </cell>
        </row>
        <row r="155">
          <cell r="C155" t="str">
            <v>Waktu Siklus :</v>
          </cell>
          <cell r="G155" t="str">
            <v>Ts2</v>
          </cell>
        </row>
        <row r="156">
          <cell r="C156" t="str">
            <v>- Waktu tempuh isi           =  (L : v1) x 60 menit</v>
          </cell>
          <cell r="G156" t="str">
            <v>T1</v>
          </cell>
          <cell r="H156">
            <v>1.5</v>
          </cell>
          <cell r="I156" t="str">
            <v>menit</v>
          </cell>
        </row>
        <row r="157">
          <cell r="C157" t="str">
            <v>- Waktu tempuh kosong  =  (L : v2) x 60 menit</v>
          </cell>
          <cell r="G157" t="str">
            <v>T2</v>
          </cell>
          <cell r="H157">
            <v>1.2</v>
          </cell>
          <cell r="I157" t="str">
            <v>menit</v>
          </cell>
        </row>
        <row r="158">
          <cell r="C158" t="str">
            <v>- Lain-lain + mengisi + putar + tunggu + dump setempat-setempat.</v>
          </cell>
          <cell r="G158" t="str">
            <v>T3</v>
          </cell>
          <cell r="H158">
            <v>30</v>
          </cell>
          <cell r="I158" t="str">
            <v>menit</v>
          </cell>
        </row>
        <row r="159">
          <cell r="G159" t="str">
            <v>Ts2</v>
          </cell>
          <cell r="H159">
            <v>32.700000000000003</v>
          </cell>
          <cell r="I159" t="str">
            <v>menit</v>
          </cell>
        </row>
        <row r="161">
          <cell r="J161" t="str">
            <v>Berlanjut ke hal. berikut</v>
          </cell>
        </row>
        <row r="173">
          <cell r="A173" t="str">
            <v>ITEM PEMBAYARAN NO.</v>
          </cell>
          <cell r="D173" t="str">
            <v>:  8.5.</v>
          </cell>
          <cell r="J173" t="str">
            <v>Analisa El-85</v>
          </cell>
        </row>
        <row r="174">
          <cell r="A174" t="str">
            <v>JENIS PEKERJAAN</v>
          </cell>
          <cell r="D174" t="str">
            <v>:  Lps. Pondasi Telford ( Minor)</v>
          </cell>
        </row>
        <row r="175">
          <cell r="A175" t="str">
            <v>SATUAN PEMBAYARAN</v>
          </cell>
          <cell r="D175" t="str">
            <v>:  M3</v>
          </cell>
          <cell r="H175" t="str">
            <v xml:space="preserve">         URAIAN ANALISA HARGA SATUAN</v>
          </cell>
        </row>
        <row r="176">
          <cell r="J176" t="str">
            <v>Lanjutan</v>
          </cell>
        </row>
        <row r="178">
          <cell r="A178" t="str">
            <v>No.</v>
          </cell>
          <cell r="C178" t="str">
            <v>U R A I A N</v>
          </cell>
          <cell r="G178" t="str">
            <v>KODE</v>
          </cell>
          <cell r="H178" t="str">
            <v>KOEF.</v>
          </cell>
          <cell r="I178" t="str">
            <v>SATUAN</v>
          </cell>
          <cell r="J178" t="str">
            <v>KETERANGAN</v>
          </cell>
        </row>
        <row r="181">
          <cell r="C181" t="str">
            <v>Kap. Prod. / jam =</v>
          </cell>
          <cell r="D181" t="str">
            <v>V x Fa x 60</v>
          </cell>
          <cell r="G181" t="str">
            <v>Q1</v>
          </cell>
          <cell r="H181">
            <v>3.6549999999999998</v>
          </cell>
          <cell r="I181" t="str">
            <v>M3</v>
          </cell>
        </row>
        <row r="182">
          <cell r="D182" t="str">
            <v>Fk x Ts2</v>
          </cell>
        </row>
        <row r="183">
          <cell r="C183" t="str">
            <v>Koefisien Alat / M3</v>
          </cell>
          <cell r="D183" t="str">
            <v xml:space="preserve"> =  1  :  Q1</v>
          </cell>
          <cell r="G183" t="str">
            <v>-</v>
          </cell>
          <cell r="H183">
            <v>0.27360000000000001</v>
          </cell>
          <cell r="I183" t="str">
            <v>jam</v>
          </cell>
        </row>
        <row r="186">
          <cell r="A186" t="str">
            <v xml:space="preserve">   2.b.</v>
          </cell>
          <cell r="C186" t="str">
            <v>TREE WHEEL ROLLER</v>
          </cell>
          <cell r="G186" t="str">
            <v>(E16 )</v>
          </cell>
        </row>
        <row r="187">
          <cell r="C187" t="str">
            <v>Kecepatan rata-rata alat</v>
          </cell>
          <cell r="G187" t="str">
            <v>v</v>
          </cell>
          <cell r="H187">
            <v>2</v>
          </cell>
          <cell r="I187" t="str">
            <v>KM/jam</v>
          </cell>
        </row>
        <row r="188">
          <cell r="C188" t="str">
            <v>Lebar efektif pemadatan</v>
          </cell>
          <cell r="G188" t="str">
            <v>b</v>
          </cell>
          <cell r="H188">
            <v>1.2</v>
          </cell>
          <cell r="I188" t="str">
            <v>M</v>
          </cell>
        </row>
        <row r="189">
          <cell r="C189" t="str">
            <v>Jumlah lintasan</v>
          </cell>
          <cell r="G189" t="str">
            <v>n</v>
          </cell>
          <cell r="H189">
            <v>8</v>
          </cell>
          <cell r="I189" t="str">
            <v>lintasan</v>
          </cell>
        </row>
        <row r="190">
          <cell r="C190" t="str">
            <v>Faktor Efisiensi alat</v>
          </cell>
          <cell r="G190" t="str">
            <v>Fa</v>
          </cell>
          <cell r="H190">
            <v>0.83</v>
          </cell>
          <cell r="I190" t="str">
            <v>-</v>
          </cell>
        </row>
        <row r="192">
          <cell r="C192" t="str">
            <v>Kap. Prod. / jam =</v>
          </cell>
          <cell r="D192" t="str">
            <v>(v x 1000) x b x t x Fa</v>
          </cell>
          <cell r="G192" t="str">
            <v>Q2</v>
          </cell>
          <cell r="H192">
            <v>37.35</v>
          </cell>
          <cell r="I192" t="str">
            <v>M3</v>
          </cell>
        </row>
        <row r="193">
          <cell r="D193" t="str">
            <v>n</v>
          </cell>
        </row>
        <row r="194">
          <cell r="C194" t="str">
            <v>Koefisien Alat / M3</v>
          </cell>
          <cell r="D194" t="str">
            <v xml:space="preserve"> =  1  :  Q2</v>
          </cell>
          <cell r="G194" t="str">
            <v>(E16)</v>
          </cell>
          <cell r="H194">
            <v>2.6800000000000001E-2</v>
          </cell>
          <cell r="I194" t="str">
            <v>jam</v>
          </cell>
        </row>
        <row r="196">
          <cell r="A196" t="str">
            <v xml:space="preserve">   2.c.</v>
          </cell>
          <cell r="C196" t="str">
            <v>ALAT BANTU</v>
          </cell>
          <cell r="J196" t="str">
            <v xml:space="preserve"> Lump Sum</v>
          </cell>
        </row>
        <row r="197">
          <cell r="C197" t="str">
            <v>Diperlukan   :</v>
          </cell>
        </row>
        <row r="198">
          <cell r="C198" t="str">
            <v>- Kereta dorong</v>
          </cell>
          <cell r="D198" t="str">
            <v>=  2  buah.</v>
          </cell>
        </row>
        <row r="199">
          <cell r="C199" t="str">
            <v>- Sekop</v>
          </cell>
          <cell r="D199" t="str">
            <v>=  3  buah.</v>
          </cell>
        </row>
        <row r="200">
          <cell r="C200" t="str">
            <v>- Garpu</v>
          </cell>
          <cell r="D200" t="str">
            <v>=  2  buah.</v>
          </cell>
        </row>
        <row r="202">
          <cell r="A202" t="str">
            <v xml:space="preserve">   3.</v>
          </cell>
          <cell r="C202" t="str">
            <v>TENAGA</v>
          </cell>
        </row>
        <row r="203">
          <cell r="C203" t="str">
            <v>Produksi menentukan : THREE WHEEL ROLLER</v>
          </cell>
          <cell r="G203" t="str">
            <v>Q2</v>
          </cell>
          <cell r="H203">
            <v>37.35</v>
          </cell>
          <cell r="I203" t="str">
            <v>M3/jam</v>
          </cell>
        </row>
        <row r="204">
          <cell r="C204" t="str">
            <v>Produksi agregat / hari  =  Tk x Q2</v>
          </cell>
          <cell r="G204" t="str">
            <v>Qt</v>
          </cell>
          <cell r="H204">
            <v>261.45</v>
          </cell>
          <cell r="I204" t="str">
            <v>M3</v>
          </cell>
        </row>
        <row r="205">
          <cell r="C205" t="str">
            <v>Kebutuhan tenaga :</v>
          </cell>
        </row>
        <row r="206">
          <cell r="D206" t="str">
            <v>- Pekerja</v>
          </cell>
          <cell r="G206" t="str">
            <v>P</v>
          </cell>
          <cell r="H206">
            <v>160</v>
          </cell>
          <cell r="I206" t="str">
            <v>orang</v>
          </cell>
        </row>
        <row r="207">
          <cell r="D207" t="str">
            <v>- Mandor</v>
          </cell>
          <cell r="G207" t="str">
            <v>M</v>
          </cell>
          <cell r="H207">
            <v>5</v>
          </cell>
          <cell r="I207" t="str">
            <v>orang</v>
          </cell>
        </row>
        <row r="209">
          <cell r="C209" t="str">
            <v>Koefisien tenaga / M3   :</v>
          </cell>
        </row>
        <row r="210">
          <cell r="D210" t="str">
            <v>- Pekerja</v>
          </cell>
          <cell r="E210" t="str">
            <v>= (Tk x P) : Qt</v>
          </cell>
          <cell r="G210" t="str">
            <v>(L01)</v>
          </cell>
          <cell r="H210">
            <v>4.2838000000000003</v>
          </cell>
          <cell r="I210" t="str">
            <v>jam</v>
          </cell>
        </row>
        <row r="211">
          <cell r="D211" t="str">
            <v>- Mandor</v>
          </cell>
          <cell r="E211" t="str">
            <v>= (Tk x M) : Qt</v>
          </cell>
          <cell r="G211" t="str">
            <v>(L03)</v>
          </cell>
          <cell r="H211">
            <v>0.13389999999999999</v>
          </cell>
          <cell r="I211" t="str">
            <v>jam</v>
          </cell>
        </row>
        <row r="213">
          <cell r="A213" t="str">
            <v>4.</v>
          </cell>
          <cell r="C213" t="str">
            <v>HARGA DASAR SATUAN UPAH, BAHAN DAN ALAT</v>
          </cell>
        </row>
        <row r="214">
          <cell r="C214" t="str">
            <v>Lihat lampiran.</v>
          </cell>
        </row>
        <row r="216">
          <cell r="A216" t="str">
            <v>5.</v>
          </cell>
          <cell r="C216" t="str">
            <v>ANALISA HARGA SATUAN PEKERJAAN</v>
          </cell>
        </row>
        <row r="217">
          <cell r="C217" t="str">
            <v>Lihat perhitungan dalam FORMULIR STANDAR UNTUK</v>
          </cell>
        </row>
        <row r="218">
          <cell r="C218" t="str">
            <v>PEREKAMAN ANALISA MASING-MASING HARGA</v>
          </cell>
        </row>
        <row r="219">
          <cell r="C219" t="str">
            <v>SATUAN.</v>
          </cell>
        </row>
        <row r="221">
          <cell r="C221" t="str">
            <v>Rp.</v>
          </cell>
          <cell r="D221">
            <v>162447.83999999997</v>
          </cell>
          <cell r="E221" t="str">
            <v xml:space="preserve"> / M3</v>
          </cell>
        </row>
      </sheetData>
      <sheetData sheetId="11" refreshError="1">
        <row r="1">
          <cell r="A1" t="str">
            <v>ITEM PEMBAYARAN NO.</v>
          </cell>
          <cell r="D1" t="str">
            <v>:  6.1 (1)</v>
          </cell>
          <cell r="J1" t="str">
            <v>Analisa EI-611</v>
          </cell>
          <cell r="T1" t="str">
            <v>Analisa EI-611</v>
          </cell>
        </row>
        <row r="2">
          <cell r="A2" t="str">
            <v>JENIS PEKERJAAN</v>
          </cell>
          <cell r="D2" t="str">
            <v>:  Lapis Resap Pengikat</v>
          </cell>
        </row>
        <row r="3">
          <cell r="A3" t="str">
            <v>SATUAN PEMBAYARAN</v>
          </cell>
          <cell r="D3" t="str">
            <v>:  LITER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  <cell r="L6" t="str">
            <v>PROYEK</v>
          </cell>
          <cell r="O6" t="str">
            <v>:  Peningkatan Jalan dan Jembatan Wilayah Barat</v>
          </cell>
        </row>
        <row r="7">
          <cell r="L7" t="str">
            <v>No. PAKET KONTRAK</v>
          </cell>
          <cell r="O7" t="str">
            <v xml:space="preserve">: </v>
          </cell>
        </row>
        <row r="8">
          <cell r="L8" t="str">
            <v>PEKERJAAN</v>
          </cell>
          <cell r="O8" t="str">
            <v>:  Pembangunan Jembatan Beton Tersebar di Wilayah Barat</v>
          </cell>
        </row>
        <row r="9">
          <cell r="A9" t="str">
            <v>I.</v>
          </cell>
          <cell r="C9" t="str">
            <v>ASUMSI</v>
          </cell>
          <cell r="L9" t="str">
            <v>KABUPATEN</v>
          </cell>
          <cell r="O9" t="str">
            <v>:  Lampung Timur</v>
          </cell>
        </row>
        <row r="10">
          <cell r="A10">
            <v>1</v>
          </cell>
          <cell r="C10" t="str">
            <v>Menggunakan alat berat (cara mekanik)</v>
          </cell>
          <cell r="L10" t="str">
            <v>ITEM PEMBAYARAN NO.</v>
          </cell>
          <cell r="O10" t="str">
            <v>:  6.1 (1)</v>
          </cell>
        </row>
        <row r="11">
          <cell r="A11">
            <v>2</v>
          </cell>
          <cell r="C11" t="str">
            <v>Lokasi pekerjaan : sepanjang jalan</v>
          </cell>
          <cell r="L11" t="str">
            <v>JENIS PEKERJAAN</v>
          </cell>
          <cell r="O11" t="str">
            <v>:  Lapis Resap Pengikat</v>
          </cell>
        </row>
        <row r="12">
          <cell r="A12">
            <v>3</v>
          </cell>
          <cell r="C12" t="str">
            <v>Jarak rata-rata Base Camp ke lokasi pekerjaan</v>
          </cell>
          <cell r="G12" t="str">
            <v>L</v>
          </cell>
          <cell r="H12">
            <v>1</v>
          </cell>
          <cell r="I12" t="str">
            <v>KM</v>
          </cell>
          <cell r="L12" t="str">
            <v>SATUAN PEMBAYARAN</v>
          </cell>
          <cell r="O12" t="str">
            <v>:  LITER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</row>
        <row r="14">
          <cell r="A14">
            <v>5</v>
          </cell>
          <cell r="C14" t="str">
            <v>Faktor kehilangan bahan</v>
          </cell>
          <cell r="G14" t="str">
            <v>Fh</v>
          </cell>
          <cell r="H14">
            <v>1.1000000000000001</v>
          </cell>
          <cell r="I14" t="str">
            <v>-</v>
          </cell>
        </row>
        <row r="15">
          <cell r="A15">
            <v>6</v>
          </cell>
          <cell r="C15" t="str">
            <v>Komposisi campuran :</v>
          </cell>
          <cell r="Q15" t="str">
            <v>PERKIRAAN</v>
          </cell>
          <cell r="R15" t="str">
            <v>HARGA</v>
          </cell>
          <cell r="S15" t="str">
            <v>JUMLAH</v>
          </cell>
        </row>
        <row r="16">
          <cell r="C16" t="str">
            <v>- Aspal AC-10 atau AC-20</v>
          </cell>
          <cell r="G16" t="str">
            <v>As</v>
          </cell>
          <cell r="H16">
            <v>56</v>
          </cell>
          <cell r="I16" t="str">
            <v>%</v>
          </cell>
          <cell r="J16" t="str">
            <v xml:space="preserve"> 100 bagian</v>
          </cell>
          <cell r="L16" t="str">
            <v>NO.</v>
          </cell>
          <cell r="N16" t="str">
            <v>KOMPONEN</v>
          </cell>
          <cell r="P16" t="str">
            <v>SATUAN</v>
          </cell>
          <cell r="Q16" t="str">
            <v>KUANTITAS</v>
          </cell>
          <cell r="R16" t="str">
            <v>SATUAN</v>
          </cell>
          <cell r="S16" t="str">
            <v>HARGA</v>
          </cell>
        </row>
        <row r="17">
          <cell r="C17" t="str">
            <v>- Kerosene</v>
          </cell>
          <cell r="G17" t="str">
            <v>K</v>
          </cell>
          <cell r="H17">
            <v>44</v>
          </cell>
          <cell r="I17" t="str">
            <v>%</v>
          </cell>
          <cell r="J17" t="str">
            <v xml:space="preserve"> 80 bagian</v>
          </cell>
          <cell r="R17" t="str">
            <v>(Rp.)</v>
          </cell>
          <cell r="S17" t="str">
            <v>(Rp.)</v>
          </cell>
        </row>
        <row r="18">
          <cell r="A18">
            <v>7</v>
          </cell>
          <cell r="C18" t="str">
            <v>Berat jenis bahan :</v>
          </cell>
        </row>
        <row r="19">
          <cell r="C19" t="str">
            <v>- Aspal AC-10 atau AC-20</v>
          </cell>
          <cell r="G19" t="str">
            <v>D1</v>
          </cell>
          <cell r="H19">
            <v>1.05</v>
          </cell>
          <cell r="I19" t="str">
            <v>Kg / liter</v>
          </cell>
        </row>
        <row r="20">
          <cell r="C20" t="str">
            <v>- Minyak Flux / Pencair</v>
          </cell>
          <cell r="G20" t="str">
            <v>D2</v>
          </cell>
          <cell r="H20">
            <v>0.8</v>
          </cell>
          <cell r="I20" t="str">
            <v>Kg / liter</v>
          </cell>
          <cell r="L20" t="str">
            <v>A.</v>
          </cell>
          <cell r="N20" t="str">
            <v>TENAGA</v>
          </cell>
        </row>
        <row r="21">
          <cell r="A21">
            <v>8</v>
          </cell>
          <cell r="C21" t="str">
            <v>Bahan dasar (aspal &amp; minyak pencair) semuanya</v>
          </cell>
        </row>
        <row r="22">
          <cell r="C22" t="str">
            <v>diterima di lokasi pekerjaan</v>
          </cell>
          <cell r="L22" t="str">
            <v>1.</v>
          </cell>
          <cell r="N22" t="str">
            <v>Pekerja</v>
          </cell>
          <cell r="O22" t="str">
            <v>(L01)</v>
          </cell>
          <cell r="P22" t="str">
            <v>Jam</v>
          </cell>
          <cell r="Q22">
            <v>3.0099999999999998E-2</v>
          </cell>
          <cell r="R22">
            <v>2500</v>
          </cell>
          <cell r="U22">
            <v>75.25</v>
          </cell>
        </row>
        <row r="23">
          <cell r="L23" t="str">
            <v>2.</v>
          </cell>
          <cell r="N23" t="str">
            <v>Mandor</v>
          </cell>
          <cell r="O23" t="str">
            <v>(L03)</v>
          </cell>
          <cell r="P23" t="str">
            <v>Jam</v>
          </cell>
          <cell r="Q23">
            <v>3.0000000000000001E-3</v>
          </cell>
          <cell r="R23">
            <v>3571.43</v>
          </cell>
          <cell r="U23">
            <v>10.71</v>
          </cell>
        </row>
        <row r="24">
          <cell r="A24" t="str">
            <v>II.</v>
          </cell>
          <cell r="C24" t="str">
            <v>URUTAN KERJA</v>
          </cell>
        </row>
        <row r="25">
          <cell r="A25">
            <v>1</v>
          </cell>
          <cell r="C25" t="str">
            <v>Aspal dan Minyak Flux dicampur dan dipanaskan</v>
          </cell>
        </row>
        <row r="26">
          <cell r="C26" t="str">
            <v>sehingga menjadi campuran aspal cair</v>
          </cell>
          <cell r="Q26" t="str">
            <v xml:space="preserve">JUMLAH HARGA TENAGA   </v>
          </cell>
          <cell r="U26">
            <v>85.960000000000008</v>
          </cell>
        </row>
        <row r="27">
          <cell r="A27">
            <v>2</v>
          </cell>
          <cell r="C27" t="str">
            <v>Permukaan yang akan dilapis dibersihkan dari debu</v>
          </cell>
        </row>
        <row r="28">
          <cell r="C28" t="str">
            <v>dan kotoran dengan Air Compressor</v>
          </cell>
          <cell r="L28" t="str">
            <v>B.</v>
          </cell>
          <cell r="N28" t="str">
            <v>BAHAN</v>
          </cell>
        </row>
        <row r="29">
          <cell r="A29">
            <v>3</v>
          </cell>
          <cell r="C29" t="str">
            <v>Campuran aspal cair disemprotkan dengan Asphalt</v>
          </cell>
        </row>
        <row r="30">
          <cell r="C30" t="str">
            <v>Sprayer ke atas permukaan yang akan dilapis.</v>
          </cell>
          <cell r="L30" t="str">
            <v>1.</v>
          </cell>
          <cell r="N30" t="str">
            <v>Aspal</v>
          </cell>
          <cell r="O30" t="str">
            <v>(M10)</v>
          </cell>
          <cell r="P30" t="str">
            <v>Kg</v>
          </cell>
          <cell r="Q30">
            <v>0.64680000000000004</v>
          </cell>
          <cell r="R30">
            <v>3500</v>
          </cell>
          <cell r="U30">
            <v>2263.8000000000002</v>
          </cell>
        </row>
        <row r="31">
          <cell r="A31">
            <v>4</v>
          </cell>
          <cell r="C31" t="str">
            <v>Angkutan Aspal &amp; Minyak Flux menggunakan Dump Truck</v>
          </cell>
          <cell r="L31" t="str">
            <v>2.</v>
          </cell>
          <cell r="N31" t="str">
            <v>Kerosene</v>
          </cell>
          <cell r="O31" t="str">
            <v>(M11)</v>
          </cell>
          <cell r="P31" t="str">
            <v>liter</v>
          </cell>
          <cell r="Q31">
            <v>0.48399999999999999</v>
          </cell>
          <cell r="R31">
            <v>1500</v>
          </cell>
          <cell r="U31">
            <v>726</v>
          </cell>
        </row>
        <row r="33">
          <cell r="A33" t="str">
            <v>III.</v>
          </cell>
          <cell r="C33" t="str">
            <v>PEMAKAIAN BAHAN, ALAT DAN TENAGA</v>
          </cell>
        </row>
        <row r="35">
          <cell r="A35" t="str">
            <v xml:space="preserve">   1.</v>
          </cell>
          <cell r="C35" t="str">
            <v>BAHAN</v>
          </cell>
        </row>
        <row r="36">
          <cell r="C36" t="str">
            <v>Untuk mendapatkan 1 liter Lapis Resap Pengikat</v>
          </cell>
          <cell r="Q36" t="str">
            <v xml:space="preserve">JUMLAH HARGA BAHAN   </v>
          </cell>
          <cell r="U36">
            <v>2989.8</v>
          </cell>
        </row>
        <row r="37">
          <cell r="C37" t="str">
            <v>diperlukan :</v>
          </cell>
          <cell r="D37" t="str">
            <v>( 1 liter x Fh )</v>
          </cell>
          <cell r="G37" t="str">
            <v>PC</v>
          </cell>
          <cell r="H37">
            <v>1.1000000000000001</v>
          </cell>
          <cell r="I37" t="str">
            <v>liter</v>
          </cell>
          <cell r="J37" t="str">
            <v xml:space="preserve"> campuran</v>
          </cell>
        </row>
        <row r="38">
          <cell r="L38" t="str">
            <v>C.</v>
          </cell>
          <cell r="N38" t="str">
            <v>PERALATAN</v>
          </cell>
        </row>
        <row r="39">
          <cell r="A39" t="str">
            <v xml:space="preserve">   1.a.</v>
          </cell>
          <cell r="C39" t="str">
            <v>Aspal</v>
          </cell>
          <cell r="D39" t="str">
            <v>=   As x PC x D1</v>
          </cell>
          <cell r="G39" t="str">
            <v>(M10)</v>
          </cell>
          <cell r="H39">
            <v>0.64680000000000004</v>
          </cell>
          <cell r="I39" t="str">
            <v>Kg.</v>
          </cell>
        </row>
        <row r="40">
          <cell r="A40" t="str">
            <v xml:space="preserve">   1.b.</v>
          </cell>
          <cell r="C40" t="str">
            <v>Kerosene</v>
          </cell>
          <cell r="D40" t="str">
            <v>=   K x PC</v>
          </cell>
          <cell r="G40" t="str">
            <v>(M11)</v>
          </cell>
          <cell r="H40">
            <v>0.48399999999999999</v>
          </cell>
          <cell r="I40" t="str">
            <v>Liter</v>
          </cell>
          <cell r="L40" t="str">
            <v>1.</v>
          </cell>
          <cell r="N40" t="str">
            <v>Asp. Sprayer</v>
          </cell>
          <cell r="O40" t="str">
            <v>(E03)</v>
          </cell>
          <cell r="P40" t="str">
            <v>Jam</v>
          </cell>
          <cell r="Q40">
            <v>3.0000000000000001E-3</v>
          </cell>
          <cell r="R40">
            <v>24722.73</v>
          </cell>
          <cell r="U40">
            <v>74.17</v>
          </cell>
        </row>
        <row r="41">
          <cell r="L41" t="str">
            <v>2.</v>
          </cell>
          <cell r="N41" t="str">
            <v>Compressor</v>
          </cell>
          <cell r="O41" t="str">
            <v>(E05)</v>
          </cell>
          <cell r="P41" t="str">
            <v>Jam</v>
          </cell>
          <cell r="Q41">
            <v>3.0999999999999999E-3</v>
          </cell>
          <cell r="R41">
            <v>47770.43</v>
          </cell>
          <cell r="U41">
            <v>148.09</v>
          </cell>
        </row>
        <row r="42">
          <cell r="A42" t="str">
            <v xml:space="preserve">   2.</v>
          </cell>
          <cell r="C42" t="str">
            <v>ALAT</v>
          </cell>
          <cell r="L42" t="str">
            <v>3.</v>
          </cell>
          <cell r="N42" t="str">
            <v>Dump Truck</v>
          </cell>
          <cell r="O42" t="str">
            <v>(E08)</v>
          </cell>
          <cell r="P42" t="str">
            <v>Jam</v>
          </cell>
          <cell r="Q42">
            <v>3.0000000000000001E-3</v>
          </cell>
          <cell r="R42">
            <v>82267.929999999993</v>
          </cell>
          <cell r="U42">
            <v>246.8</v>
          </cell>
        </row>
        <row r="43">
          <cell r="A43" t="str">
            <v xml:space="preserve">   2.a.</v>
          </cell>
          <cell r="C43" t="str">
            <v>ASPHALT SPRAYER</v>
          </cell>
          <cell r="G43" t="str">
            <v>(E03)</v>
          </cell>
        </row>
        <row r="44">
          <cell r="C44" t="str">
            <v>Kapasitas alat</v>
          </cell>
          <cell r="G44" t="str">
            <v>V</v>
          </cell>
          <cell r="H44">
            <v>800</v>
          </cell>
          <cell r="I44" t="str">
            <v>liter</v>
          </cell>
        </row>
        <row r="45">
          <cell r="C45" t="str">
            <v>Faktor efisiensi alat</v>
          </cell>
          <cell r="G45" t="str">
            <v>Fa</v>
          </cell>
          <cell r="H45">
            <v>0.83</v>
          </cell>
          <cell r="I45" t="str">
            <v>-</v>
          </cell>
        </row>
        <row r="46">
          <cell r="C46" t="str">
            <v>Waktu Siklus (termasuk proses pemanasan)</v>
          </cell>
          <cell r="G46" t="str">
            <v>Ts</v>
          </cell>
          <cell r="H46">
            <v>2</v>
          </cell>
          <cell r="I46" t="str">
            <v>Jam</v>
          </cell>
        </row>
        <row r="47">
          <cell r="C47" t="str">
            <v>Kap. Prod. / jam =</v>
          </cell>
          <cell r="D47" t="str">
            <v>V x Fa</v>
          </cell>
          <cell r="G47" t="str">
            <v>Q1</v>
          </cell>
          <cell r="H47">
            <v>332</v>
          </cell>
          <cell r="I47" t="str">
            <v>liter</v>
          </cell>
        </row>
        <row r="48">
          <cell r="D48" t="str">
            <v>Ts</v>
          </cell>
          <cell r="Q48" t="str">
            <v xml:space="preserve">JUMLAH HARGA PERALATAN   </v>
          </cell>
          <cell r="U48">
            <v>469.06</v>
          </cell>
        </row>
        <row r="49">
          <cell r="C49" t="str">
            <v>Koefisien Alat / Ltr</v>
          </cell>
          <cell r="D49" t="str">
            <v xml:space="preserve"> =  1  :  Q1</v>
          </cell>
          <cell r="G49" t="str">
            <v>(E03)</v>
          </cell>
          <cell r="H49">
            <v>3.0000000000000001E-3</v>
          </cell>
          <cell r="I49" t="str">
            <v>Jam</v>
          </cell>
          <cell r="L49" t="str">
            <v>D.</v>
          </cell>
          <cell r="N49" t="str">
            <v>JUMLAH HARGA TENAGA, BAHAN DAN PERALATAN  ( A + B + C )</v>
          </cell>
          <cell r="U49">
            <v>3544.82</v>
          </cell>
        </row>
        <row r="50">
          <cell r="L50" t="str">
            <v>E.</v>
          </cell>
          <cell r="N50" t="str">
            <v>OVERHEAD &amp; PROFIT</v>
          </cell>
          <cell r="P50">
            <v>10</v>
          </cell>
          <cell r="Q50" t="str">
            <v>%  x  D</v>
          </cell>
          <cell r="U50">
            <v>354.48</v>
          </cell>
        </row>
        <row r="51">
          <cell r="A51" t="str">
            <v xml:space="preserve">   2.b.</v>
          </cell>
          <cell r="C51" t="str">
            <v>AIR COMPRESSOR</v>
          </cell>
          <cell r="G51" t="str">
            <v>(E05)</v>
          </cell>
          <cell r="L51" t="str">
            <v>F.</v>
          </cell>
          <cell r="N51" t="str">
            <v>HARGA SATUAN PEKERJAAN  ( D + E )</v>
          </cell>
          <cell r="U51">
            <v>3899.3</v>
          </cell>
        </row>
        <row r="52">
          <cell r="C52" t="str">
            <v xml:space="preserve">Kapasitas alat   -----&gt;&gt;   diambil </v>
          </cell>
          <cell r="G52" t="str">
            <v>V</v>
          </cell>
          <cell r="H52">
            <v>400</v>
          </cell>
          <cell r="I52" t="str">
            <v>M2 / Jam</v>
          </cell>
        </row>
        <row r="53">
          <cell r="C53" t="str">
            <v>Aplikasi Lapis Resap Pengikat rata-rata (Spesifikasi)</v>
          </cell>
          <cell r="G53" t="str">
            <v>Ap</v>
          </cell>
          <cell r="H53">
            <v>0.8</v>
          </cell>
          <cell r="I53" t="str">
            <v>liter / M2</v>
          </cell>
          <cell r="L53" t="str">
            <v>Note: 1</v>
          </cell>
          <cell r="N53" t="str">
            <v>SATUAN dapat berdasarkan atas jam operasi untuk Tenaga Kerja dan Peralatan, volume dan/atau ukuran berat untuk bahan-bahan</v>
          </cell>
        </row>
        <row r="54">
          <cell r="C54" t="str">
            <v>Kap. Prod. / jam =</v>
          </cell>
          <cell r="D54" t="str">
            <v>( V x Ap )</v>
          </cell>
          <cell r="G54" t="str">
            <v>Q2</v>
          </cell>
          <cell r="H54">
            <v>320</v>
          </cell>
          <cell r="I54" t="str">
            <v>liter</v>
          </cell>
          <cell r="L54">
            <v>2</v>
          </cell>
          <cell r="N54" t="str">
            <v>Kuantitas satuan adalah kuantitas setiap komponen untuk menyelesaikan satu satuan pekerjaan dari nomor mata pembayaran</v>
          </cell>
        </row>
        <row r="55">
          <cell r="C55" t="str">
            <v>Koefisien Alat / Ltr</v>
          </cell>
          <cell r="D55" t="str">
            <v xml:space="preserve"> =  1  :  Q2</v>
          </cell>
          <cell r="G55" t="str">
            <v>(E05)</v>
          </cell>
          <cell r="H55">
            <v>3.0999999999999999E-3</v>
          </cell>
          <cell r="I55" t="str">
            <v>Jam</v>
          </cell>
          <cell r="L55">
            <v>3</v>
          </cell>
          <cell r="N55" t="str">
            <v>Biaya satuan untuk peralatan sudah termasuk bahan bakar, bahan habis dipakai dan operator.</v>
          </cell>
        </row>
        <row r="56">
          <cell r="L56">
            <v>4</v>
          </cell>
          <cell r="N56" t="str">
            <v>Biaya satuan sudah termasuk pengeluaran untuk seluruh pajak yang berkaitan (tetapi tidak termasuk PPN yang dibayar dari kontrak )</v>
          </cell>
        </row>
        <row r="57">
          <cell r="J57" t="str">
            <v>Berlanjut ke hal. berikut.</v>
          </cell>
          <cell r="N57" t="str">
            <v>dan biaya-biaya lainnya.</v>
          </cell>
        </row>
        <row r="58">
          <cell r="A58" t="str">
            <v>ITEM PEMBAYARAN NO.</v>
          </cell>
          <cell r="D58" t="str">
            <v>:  6.1 (1)</v>
          </cell>
          <cell r="J58" t="str">
            <v>Analisa EI-611</v>
          </cell>
          <cell r="T58" t="str">
            <v>Analisa EI-612</v>
          </cell>
        </row>
        <row r="59">
          <cell r="A59" t="str">
            <v>JENIS PEKERJAAN</v>
          </cell>
          <cell r="D59" t="str">
            <v>:  Lapis Resap Pengikat</v>
          </cell>
        </row>
        <row r="60">
          <cell r="A60" t="str">
            <v>SATUAN PEMBAYARAN</v>
          </cell>
          <cell r="D60" t="str">
            <v>:  LITER</v>
          </cell>
          <cell r="H60" t="str">
            <v xml:space="preserve">         URAIAN ANALISA HARGA SATUAN</v>
          </cell>
          <cell r="L60" t="str">
            <v>FORMULIR STANDAR UNTUK</v>
          </cell>
        </row>
        <row r="61">
          <cell r="J61" t="str">
            <v>Lanjutan</v>
          </cell>
          <cell r="L61" t="str">
            <v>PEREKAMAN ANALISA MASING-MASING HARGA SATUAN</v>
          </cell>
        </row>
        <row r="63">
          <cell r="A63" t="str">
            <v>No.</v>
          </cell>
          <cell r="C63" t="str">
            <v>U R A I A N</v>
          </cell>
          <cell r="G63" t="str">
            <v>KODE</v>
          </cell>
          <cell r="H63" t="str">
            <v>KOEF.</v>
          </cell>
          <cell r="I63" t="str">
            <v>SATUAN</v>
          </cell>
          <cell r="J63" t="str">
            <v>KETERANGAN</v>
          </cell>
          <cell r="L63" t="str">
            <v>PROYEK</v>
          </cell>
          <cell r="O63" t="str">
            <v>:  Peningkatan Jalan dan Jembatan Wilayah Barat</v>
          </cell>
        </row>
        <row r="64">
          <cell r="L64" t="str">
            <v>No. PAKET KONTRAK</v>
          </cell>
          <cell r="O64" t="str">
            <v xml:space="preserve">: </v>
          </cell>
        </row>
        <row r="65">
          <cell r="L65" t="str">
            <v>PEKERJAAN</v>
          </cell>
          <cell r="O65" t="str">
            <v>:  Pembangunan Jembatan Beton Tersebar di Wilayah Barat</v>
          </cell>
        </row>
        <row r="66">
          <cell r="A66" t="str">
            <v xml:space="preserve">   2.c.</v>
          </cell>
          <cell r="C66" t="str">
            <v>DUMP TRUCK</v>
          </cell>
          <cell r="G66" t="str">
            <v>(E08)</v>
          </cell>
          <cell r="L66" t="str">
            <v>KABUPATEN</v>
          </cell>
          <cell r="O66" t="str">
            <v>:  Lampung Timur</v>
          </cell>
        </row>
        <row r="67">
          <cell r="C67" t="str">
            <v>Sebagai alat pengangkut bahan di lokasi pekerjaan,</v>
          </cell>
          <cell r="L67" t="str">
            <v>ITEM PEMBAYARAN NO.</v>
          </cell>
          <cell r="O67" t="str">
            <v>:  6.1 (2)</v>
          </cell>
        </row>
        <row r="68">
          <cell r="C68" t="str">
            <v>Dump Truck melayani alat Asphalt Sprayer.</v>
          </cell>
          <cell r="L68" t="str">
            <v>JENIS PEKERJAAN</v>
          </cell>
          <cell r="O68" t="str">
            <v>:  Lapis Perekat</v>
          </cell>
        </row>
        <row r="69">
          <cell r="C69" t="str">
            <v>Kap. Prod. / jam =</v>
          </cell>
          <cell r="D69" t="str">
            <v>sama dengan Asphalt Sprayer</v>
          </cell>
          <cell r="G69" t="str">
            <v>Q3</v>
          </cell>
          <cell r="H69">
            <v>332</v>
          </cell>
          <cell r="I69" t="str">
            <v>liter</v>
          </cell>
          <cell r="L69" t="str">
            <v>SATUAN PEMBAYARAN</v>
          </cell>
          <cell r="O69" t="str">
            <v>:  LITER</v>
          </cell>
        </row>
        <row r="71">
          <cell r="C71" t="str">
            <v>Koefisien Alat / Ltr</v>
          </cell>
          <cell r="D71" t="str">
            <v xml:space="preserve"> =  1  :  Q3</v>
          </cell>
          <cell r="G71" t="str">
            <v>(E08)</v>
          </cell>
          <cell r="H71">
            <v>3.0000000000000001E-3</v>
          </cell>
          <cell r="I71" t="str">
            <v>Jam</v>
          </cell>
        </row>
        <row r="72">
          <cell r="Q72" t="str">
            <v>PERKIRAAN</v>
          </cell>
          <cell r="R72" t="str">
            <v>HARGA</v>
          </cell>
          <cell r="S72" t="str">
            <v>JUMLAH</v>
          </cell>
        </row>
        <row r="73">
          <cell r="A73" t="str">
            <v xml:space="preserve">   3.</v>
          </cell>
          <cell r="C73" t="str">
            <v>TENAGA</v>
          </cell>
          <cell r="L73" t="str">
            <v>NO.</v>
          </cell>
          <cell r="N73" t="str">
            <v>KOMPONEN</v>
          </cell>
          <cell r="P73" t="str">
            <v>SATUAN</v>
          </cell>
          <cell r="Q73" t="str">
            <v>KUANTITAS</v>
          </cell>
          <cell r="R73" t="str">
            <v>SATUAN</v>
          </cell>
          <cell r="S73" t="str">
            <v>HARGA</v>
          </cell>
        </row>
        <row r="74">
          <cell r="C74" t="str">
            <v>Produksi menentukan : ASPHALT FINISHER</v>
          </cell>
          <cell r="G74" t="str">
            <v>Q4</v>
          </cell>
          <cell r="H74">
            <v>332</v>
          </cell>
          <cell r="I74" t="str">
            <v>liter</v>
          </cell>
          <cell r="R74" t="str">
            <v>(Rp.)</v>
          </cell>
          <cell r="S74" t="str">
            <v>(Rp.)</v>
          </cell>
        </row>
        <row r="75">
          <cell r="C75" t="str">
            <v>Produksi Lapis Resap Pengikat / hari  =  Tk x Q4</v>
          </cell>
          <cell r="G75" t="str">
            <v>Qt</v>
          </cell>
          <cell r="H75">
            <v>2324</v>
          </cell>
          <cell r="I75" t="str">
            <v>liter</v>
          </cell>
        </row>
        <row r="76">
          <cell r="C76" t="str">
            <v>Kebutuhan tenaga :</v>
          </cell>
        </row>
        <row r="77">
          <cell r="D77" t="str">
            <v>- Pekerja</v>
          </cell>
          <cell r="G77" t="str">
            <v>P</v>
          </cell>
          <cell r="H77">
            <v>10</v>
          </cell>
          <cell r="I77" t="str">
            <v>orang</v>
          </cell>
          <cell r="L77" t="str">
            <v>A.</v>
          </cell>
          <cell r="N77" t="str">
            <v>TENAGA</v>
          </cell>
        </row>
        <row r="78">
          <cell r="D78" t="str">
            <v>- Mandor</v>
          </cell>
          <cell r="G78" t="str">
            <v>M</v>
          </cell>
          <cell r="H78">
            <v>1</v>
          </cell>
          <cell r="I78" t="str">
            <v>orang</v>
          </cell>
        </row>
        <row r="79">
          <cell r="L79" t="str">
            <v>1.</v>
          </cell>
          <cell r="N79" t="str">
            <v>Pekerja</v>
          </cell>
          <cell r="O79" t="str">
            <v>(L01)</v>
          </cell>
          <cell r="P79" t="str">
            <v>Jam</v>
          </cell>
          <cell r="Q79">
            <v>3.0099999999999998E-2</v>
          </cell>
          <cell r="R79">
            <v>2500</v>
          </cell>
          <cell r="U79">
            <v>75.25</v>
          </cell>
        </row>
        <row r="80">
          <cell r="C80" t="str">
            <v>Koefisien tenaga / liter   :</v>
          </cell>
          <cell r="L80" t="str">
            <v>2.</v>
          </cell>
          <cell r="N80" t="str">
            <v>Mandor</v>
          </cell>
          <cell r="O80" t="str">
            <v>(L03)</v>
          </cell>
          <cell r="P80" t="str">
            <v>Jam</v>
          </cell>
          <cell r="Q80">
            <v>3.0000000000000001E-3</v>
          </cell>
          <cell r="R80">
            <v>3571.43</v>
          </cell>
          <cell r="U80">
            <v>10.71</v>
          </cell>
        </row>
        <row r="81">
          <cell r="D81" t="str">
            <v>- Pekerja</v>
          </cell>
          <cell r="E81" t="str">
            <v>= (Tk x P) : Qt</v>
          </cell>
          <cell r="G81" t="str">
            <v>(L01)</v>
          </cell>
          <cell r="H81">
            <v>3.0099999999999998E-2</v>
          </cell>
          <cell r="I81" t="str">
            <v>Jam</v>
          </cell>
        </row>
        <row r="82">
          <cell r="D82" t="str">
            <v>- Mandor</v>
          </cell>
          <cell r="E82" t="str">
            <v>= (Tk x M) : Qt</v>
          </cell>
          <cell r="G82" t="str">
            <v>(L03)</v>
          </cell>
          <cell r="H82">
            <v>3.0000000000000001E-3</v>
          </cell>
          <cell r="I82" t="str">
            <v>Jam</v>
          </cell>
        </row>
        <row r="83">
          <cell r="Q83" t="str">
            <v xml:space="preserve">JUMLAH HARGA TENAGA   </v>
          </cell>
          <cell r="U83">
            <v>85.960000000000008</v>
          </cell>
        </row>
        <row r="84">
          <cell r="A84" t="str">
            <v>4.</v>
          </cell>
          <cell r="C84" t="str">
            <v>HARGA DASAR SATUAN UPAH, BAHAN DAN ALAT</v>
          </cell>
        </row>
        <row r="85">
          <cell r="C85" t="str">
            <v>Lihat lampiran.</v>
          </cell>
          <cell r="L85" t="str">
            <v>B.</v>
          </cell>
          <cell r="N85" t="str">
            <v>BAHAN</v>
          </cell>
        </row>
        <row r="87">
          <cell r="A87" t="str">
            <v>5.</v>
          </cell>
          <cell r="C87" t="str">
            <v>ANALISA HARGA SATUAN PEKERJAAN</v>
          </cell>
          <cell r="L87" t="str">
            <v>1.</v>
          </cell>
          <cell r="N87" t="str">
            <v>Aspal</v>
          </cell>
          <cell r="O87" t="str">
            <v>(M10)</v>
          </cell>
          <cell r="P87" t="str">
            <v>Kg</v>
          </cell>
          <cell r="Q87">
            <v>0.88800000000000001</v>
          </cell>
          <cell r="R87">
            <v>3500</v>
          </cell>
          <cell r="U87">
            <v>3108</v>
          </cell>
        </row>
        <row r="88">
          <cell r="C88" t="str">
            <v>Lihat perhitungan dalam FORMULIR STANDAR UNTUK</v>
          </cell>
          <cell r="L88" t="str">
            <v>2.</v>
          </cell>
          <cell r="N88" t="str">
            <v>Kerosene</v>
          </cell>
          <cell r="O88" t="str">
            <v>(M11)</v>
          </cell>
          <cell r="P88" t="str">
            <v>liter</v>
          </cell>
          <cell r="Q88">
            <v>0.253</v>
          </cell>
          <cell r="R88">
            <v>1500</v>
          </cell>
          <cell r="U88">
            <v>379.5</v>
          </cell>
        </row>
        <row r="89">
          <cell r="C89" t="str">
            <v>PEREKEMAN ANALISA MASING-MASING HARGA</v>
          </cell>
        </row>
        <row r="90">
          <cell r="C90" t="str">
            <v>SATUAN.</v>
          </cell>
        </row>
        <row r="91">
          <cell r="C91" t="str">
            <v>Didapat Harga Satuan Pekerjaan :</v>
          </cell>
        </row>
        <row r="93">
          <cell r="C93" t="str">
            <v xml:space="preserve">Rp.  </v>
          </cell>
          <cell r="D93">
            <v>3899.3</v>
          </cell>
          <cell r="E93" t="str">
            <v xml:space="preserve"> / liter.</v>
          </cell>
          <cell r="Q93" t="str">
            <v xml:space="preserve">JUMLAH HARGA BAHAN   </v>
          </cell>
          <cell r="U93">
            <v>3487.5</v>
          </cell>
        </row>
        <row r="95">
          <cell r="L95" t="str">
            <v>C.</v>
          </cell>
          <cell r="N95" t="str">
            <v>PERALATAN</v>
          </cell>
        </row>
        <row r="97">
          <cell r="L97" t="str">
            <v>1.</v>
          </cell>
          <cell r="N97" t="str">
            <v>Asp. Sprayer</v>
          </cell>
          <cell r="O97" t="str">
            <v>(E03)</v>
          </cell>
          <cell r="P97" t="str">
            <v>Jam</v>
          </cell>
          <cell r="Q97">
            <v>3.0000000000000001E-3</v>
          </cell>
          <cell r="R97">
            <v>24722.73</v>
          </cell>
          <cell r="U97">
            <v>74.17</v>
          </cell>
        </row>
        <row r="98">
          <cell r="L98" t="str">
            <v>2.</v>
          </cell>
          <cell r="N98" t="str">
            <v>Compressor</v>
          </cell>
          <cell r="O98" t="str">
            <v>(E05)</v>
          </cell>
          <cell r="P98" t="str">
            <v>Jam</v>
          </cell>
          <cell r="Q98">
            <v>6.3E-3</v>
          </cell>
          <cell r="R98">
            <v>47770.43</v>
          </cell>
          <cell r="U98">
            <v>300.95</v>
          </cell>
        </row>
        <row r="99">
          <cell r="L99" t="str">
            <v>3.</v>
          </cell>
          <cell r="N99" t="str">
            <v>Dump Truck</v>
          </cell>
          <cell r="O99" t="str">
            <v>(E08)</v>
          </cell>
          <cell r="P99" t="str">
            <v>Jam</v>
          </cell>
          <cell r="Q99">
            <v>3.0000000000000001E-3</v>
          </cell>
          <cell r="R99">
            <v>82267.929999999993</v>
          </cell>
          <cell r="U99">
            <v>246.8</v>
          </cell>
        </row>
        <row r="105">
          <cell r="Q105" t="str">
            <v xml:space="preserve">JUMLAH HARGA PERALATAN   </v>
          </cell>
          <cell r="U105">
            <v>621.92000000000007</v>
          </cell>
        </row>
        <row r="106">
          <cell r="L106" t="str">
            <v>D.</v>
          </cell>
          <cell r="N106" t="str">
            <v>JUMLAH HARGA TENAGA, BAHAN DAN PERALATAN  ( A + B + C )</v>
          </cell>
          <cell r="U106">
            <v>4195.38</v>
          </cell>
        </row>
        <row r="107">
          <cell r="L107" t="str">
            <v>E.</v>
          </cell>
          <cell r="N107" t="str">
            <v>OVERHEAD &amp; PROFIT</v>
          </cell>
          <cell r="P107">
            <v>10</v>
          </cell>
          <cell r="Q107" t="str">
            <v>%  x  D</v>
          </cell>
          <cell r="U107">
            <v>419.54</v>
          </cell>
        </row>
        <row r="108">
          <cell r="L108" t="str">
            <v>F.</v>
          </cell>
          <cell r="N108" t="str">
            <v>HARGA SATUAN PEKERJAAN  ( D + E )</v>
          </cell>
          <cell r="U108">
            <v>4614.92</v>
          </cell>
        </row>
        <row r="110">
          <cell r="L110" t="str">
            <v>Note: 1</v>
          </cell>
          <cell r="N110" t="str">
            <v>SATUAN dapat berdasarkan atas jam operasi untuk Tenaga Kerja dan Peralatan, volume dan/atau ukuran berat untuk bahan-bahan</v>
          </cell>
        </row>
        <row r="111">
          <cell r="L111">
            <v>2</v>
          </cell>
          <cell r="N111" t="str">
            <v>Kuantitas satuan adalah kuantitas setiap komponen untuk menyelesaikan satu satuan pekerjaan dari nomor mata pembayaran</v>
          </cell>
        </row>
        <row r="112">
          <cell r="L112">
            <v>3</v>
          </cell>
          <cell r="N112" t="str">
            <v>Biaya satuan untuk peralatan sudah termasuk bahan bakar, bahan habis dipakai dan operator.</v>
          </cell>
        </row>
        <row r="113">
          <cell r="L113">
            <v>4</v>
          </cell>
          <cell r="N113" t="str">
            <v>Biaya satuan sudah termasuk pengeluaran untuk seluruh pajak yang berkaitan (tetapi tidak termasuk PPN yang dibayar dari kontrak )</v>
          </cell>
        </row>
        <row r="114">
          <cell r="N114" t="str">
            <v>dan biaya-biaya lainnya.</v>
          </cell>
        </row>
        <row r="115">
          <cell r="A115" t="str">
            <v>ITEM PEMBAYARAN NO.</v>
          </cell>
          <cell r="D115" t="str">
            <v>:  6.1 (2)</v>
          </cell>
          <cell r="J115" t="str">
            <v>Analisa EI-612</v>
          </cell>
          <cell r="T115" t="str">
            <v>Analisa EI-634</v>
          </cell>
        </row>
        <row r="116">
          <cell r="A116" t="str">
            <v>JENIS PEKERJAAN</v>
          </cell>
          <cell r="D116" t="str">
            <v>:  Lapis Perekat</v>
          </cell>
        </row>
        <row r="117">
          <cell r="A117" t="str">
            <v>SATUAN PEMBAYARAN</v>
          </cell>
          <cell r="D117" t="str">
            <v>:  LITER</v>
          </cell>
          <cell r="H117" t="str">
            <v xml:space="preserve">         URAIAN ANALISA HARGA SATUAN</v>
          </cell>
          <cell r="L117" t="str">
            <v>FORMULIR STANDAR UNTUK</v>
          </cell>
        </row>
        <row r="118">
          <cell r="L118" t="str">
            <v>PEREKAMAN ANALISA MASING-MASING HARGA SATUAN</v>
          </cell>
        </row>
        <row r="120">
          <cell r="A120" t="str">
            <v>No.</v>
          </cell>
          <cell r="C120" t="str">
            <v>U R A I A N</v>
          </cell>
          <cell r="G120" t="str">
            <v>KODE</v>
          </cell>
          <cell r="H120" t="str">
            <v>KOEF.</v>
          </cell>
          <cell r="I120" t="str">
            <v>SATUAN</v>
          </cell>
          <cell r="J120" t="str">
            <v>KETERANGAN</v>
          </cell>
          <cell r="L120" t="str">
            <v>PROYEK</v>
          </cell>
          <cell r="O120" t="str">
            <v>:  Peningkatan Jalan dan Jembatan Wilayah Barat</v>
          </cell>
        </row>
        <row r="121">
          <cell r="L121" t="str">
            <v>No. PAKET KONTRAK</v>
          </cell>
          <cell r="O121" t="str">
            <v xml:space="preserve">: </v>
          </cell>
        </row>
        <row r="122">
          <cell r="L122" t="str">
            <v>PEKERJAAN</v>
          </cell>
          <cell r="O122" t="str">
            <v>:  Pembangunan Jembatan Beton Tersebar di Wilayah Barat</v>
          </cell>
        </row>
        <row r="123">
          <cell r="A123" t="str">
            <v>I.</v>
          </cell>
          <cell r="C123" t="str">
            <v>ASUMSI</v>
          </cell>
          <cell r="L123" t="str">
            <v>KABUPATEN</v>
          </cell>
          <cell r="O123" t="str">
            <v>:  Lampung Timur</v>
          </cell>
        </row>
        <row r="124">
          <cell r="A124">
            <v>1</v>
          </cell>
          <cell r="C124" t="str">
            <v>Menggunakan alat berat (cara mekanik)</v>
          </cell>
          <cell r="L124" t="str">
            <v>ITEM PEMBAYARAN NO.</v>
          </cell>
          <cell r="O124" t="str">
            <v>:  6.3 (4)</v>
          </cell>
        </row>
        <row r="125">
          <cell r="A125">
            <v>2</v>
          </cell>
          <cell r="C125" t="str">
            <v>Lokasi pekerjaan : sepanjang jalan</v>
          </cell>
          <cell r="L125" t="str">
            <v>JENIS PEKERJAAN</v>
          </cell>
          <cell r="O125" t="str">
            <v>:  Asphalt Treated Base (ATB)</v>
          </cell>
        </row>
        <row r="126">
          <cell r="A126">
            <v>3</v>
          </cell>
          <cell r="C126" t="str">
            <v>Jarak rata-rata Base Camp ke lokasi pekerjaan</v>
          </cell>
          <cell r="G126" t="str">
            <v>L</v>
          </cell>
          <cell r="H126">
            <v>1</v>
          </cell>
          <cell r="I126" t="str">
            <v>KM</v>
          </cell>
          <cell r="L126" t="str">
            <v>SATUAN PEMBAYARAN</v>
          </cell>
          <cell r="O126" t="str">
            <v>:  M3</v>
          </cell>
        </row>
        <row r="127">
          <cell r="A127">
            <v>4</v>
          </cell>
          <cell r="C127" t="str">
            <v>Jam kerja efektif per-hari</v>
          </cell>
          <cell r="G127" t="str">
            <v>Tk</v>
          </cell>
          <cell r="H127">
            <v>7</v>
          </cell>
          <cell r="I127" t="str">
            <v>Jam</v>
          </cell>
        </row>
        <row r="128">
          <cell r="A128">
            <v>5</v>
          </cell>
          <cell r="C128" t="str">
            <v>Faktor kehilangan bahan</v>
          </cell>
          <cell r="G128" t="str">
            <v>Fh</v>
          </cell>
          <cell r="H128">
            <v>1.1000000000000001</v>
          </cell>
          <cell r="I128" t="str">
            <v>-</v>
          </cell>
        </row>
        <row r="129">
          <cell r="A129">
            <v>6</v>
          </cell>
          <cell r="C129" t="str">
            <v>Komposisi campuran  (Spesifikasi)  :</v>
          </cell>
          <cell r="Q129" t="str">
            <v>PERKIRAAN</v>
          </cell>
          <cell r="R129" t="str">
            <v>HARGA</v>
          </cell>
          <cell r="S129" t="str">
            <v>JUMLAH</v>
          </cell>
        </row>
        <row r="130">
          <cell r="C130" t="str">
            <v>- Aspal AC-10 atau AC-20</v>
          </cell>
          <cell r="G130" t="str">
            <v>As</v>
          </cell>
          <cell r="H130">
            <v>77</v>
          </cell>
          <cell r="I130" t="str">
            <v>%</v>
          </cell>
          <cell r="J130" t="str">
            <v xml:space="preserve"> 100 bagian</v>
          </cell>
          <cell r="L130" t="str">
            <v>NO.</v>
          </cell>
          <cell r="N130" t="str">
            <v>KOMPONEN</v>
          </cell>
          <cell r="P130" t="str">
            <v>SATUAN</v>
          </cell>
          <cell r="Q130" t="str">
            <v>KUANTITAS</v>
          </cell>
          <cell r="R130" t="str">
            <v>SATUAN</v>
          </cell>
          <cell r="S130" t="str">
            <v>HARGA</v>
          </cell>
        </row>
        <row r="131">
          <cell r="C131" t="str">
            <v>- Minyak Flux / Pencair</v>
          </cell>
          <cell r="G131" t="str">
            <v>K</v>
          </cell>
          <cell r="H131">
            <v>23</v>
          </cell>
          <cell r="I131" t="str">
            <v>%</v>
          </cell>
          <cell r="J131" t="str">
            <v xml:space="preserve"> 30 bagian</v>
          </cell>
          <cell r="R131" t="str">
            <v>(Rp.)</v>
          </cell>
          <cell r="S131" t="str">
            <v>(Rp.)</v>
          </cell>
        </row>
        <row r="132">
          <cell r="A132">
            <v>7</v>
          </cell>
          <cell r="C132" t="str">
            <v>Berat jenis bahan :</v>
          </cell>
        </row>
        <row r="133">
          <cell r="C133" t="str">
            <v>- Aspal AC-10 atau AC-20</v>
          </cell>
          <cell r="G133" t="str">
            <v>D1</v>
          </cell>
          <cell r="H133">
            <v>1.0484</v>
          </cell>
          <cell r="I133" t="str">
            <v>Kg / liter</v>
          </cell>
        </row>
        <row r="134">
          <cell r="C134" t="str">
            <v>- Kerosene</v>
          </cell>
          <cell r="G134" t="str">
            <v>D2</v>
          </cell>
          <cell r="H134">
            <v>0.8</v>
          </cell>
          <cell r="I134" t="str">
            <v>Kg / liter</v>
          </cell>
          <cell r="L134" t="str">
            <v>A.</v>
          </cell>
          <cell r="N134" t="str">
            <v>TENAGA</v>
          </cell>
        </row>
        <row r="135">
          <cell r="A135">
            <v>8</v>
          </cell>
          <cell r="C135" t="str">
            <v>Bahan dasar (aspal &amp; minyak pencair) semuanya</v>
          </cell>
        </row>
        <row r="136">
          <cell r="C136" t="str">
            <v>diterima di lokasi pekerjaan</v>
          </cell>
          <cell r="L136" t="str">
            <v>1.</v>
          </cell>
          <cell r="N136" t="str">
            <v>Pekerja</v>
          </cell>
          <cell r="O136" t="str">
            <v>(L01)</v>
          </cell>
          <cell r="P136" t="str">
            <v>Jam</v>
          </cell>
          <cell r="Q136">
            <v>0.64659999999999995</v>
          </cell>
          <cell r="R136">
            <v>2500</v>
          </cell>
          <cell r="U136">
            <v>1616.5</v>
          </cell>
        </row>
        <row r="137">
          <cell r="L137" t="str">
            <v>2.</v>
          </cell>
          <cell r="N137" t="str">
            <v>Mandor</v>
          </cell>
          <cell r="O137" t="str">
            <v>(L03)</v>
          </cell>
          <cell r="P137" t="str">
            <v>Jam</v>
          </cell>
          <cell r="Q137">
            <v>9.2399999999999996E-2</v>
          </cell>
          <cell r="R137">
            <v>3571.43</v>
          </cell>
          <cell r="U137">
            <v>330</v>
          </cell>
        </row>
        <row r="138">
          <cell r="A138" t="str">
            <v>II.</v>
          </cell>
          <cell r="C138" t="str">
            <v>URUTAN KERJA</v>
          </cell>
        </row>
        <row r="139">
          <cell r="A139">
            <v>1</v>
          </cell>
          <cell r="C139" t="str">
            <v>Aspal dan Minyak Flux dicampur dan dipanaskan</v>
          </cell>
        </row>
        <row r="140">
          <cell r="C140" t="str">
            <v>sehingga menjadi campuran aspal cair</v>
          </cell>
          <cell r="Q140" t="str">
            <v xml:space="preserve">JUMLAH HARGA TENAGA   </v>
          </cell>
          <cell r="U140">
            <v>1946.5</v>
          </cell>
        </row>
        <row r="141">
          <cell r="A141">
            <v>2</v>
          </cell>
          <cell r="C141" t="str">
            <v>Permukaan yang akan dilapis dibersihkan dari debu</v>
          </cell>
        </row>
        <row r="142">
          <cell r="C142" t="str">
            <v>dan kotoran dengan Air Compressor</v>
          </cell>
          <cell r="L142" t="str">
            <v>B.</v>
          </cell>
          <cell r="N142" t="str">
            <v>BAHAN</v>
          </cell>
        </row>
        <row r="143">
          <cell r="A143">
            <v>3</v>
          </cell>
          <cell r="C143" t="str">
            <v>Campuran aspal cair disemprotkan dengan Asphalt</v>
          </cell>
        </row>
        <row r="144">
          <cell r="C144" t="str">
            <v>Sprayer ke atas permukaan yang akan dilapis.</v>
          </cell>
          <cell r="L144" t="str">
            <v>1.</v>
          </cell>
          <cell r="N144" t="str">
            <v>Agregat Kasar</v>
          </cell>
          <cell r="O144" t="str">
            <v>(M03a)</v>
          </cell>
          <cell r="P144" t="str">
            <v>M3</v>
          </cell>
          <cell r="Q144">
            <v>0.77310000000000001</v>
          </cell>
          <cell r="R144">
            <v>120100</v>
          </cell>
          <cell r="U144">
            <v>92849.31</v>
          </cell>
        </row>
        <row r="145">
          <cell r="A145">
            <v>4</v>
          </cell>
          <cell r="C145" t="str">
            <v>Angkutan Aspal &amp; Minyak Flux menggunakan Dump Truck</v>
          </cell>
          <cell r="L145" t="str">
            <v>2.</v>
          </cell>
          <cell r="N145" t="str">
            <v>Agregat Halus</v>
          </cell>
          <cell r="O145" t="str">
            <v>(M04a)</v>
          </cell>
          <cell r="P145" t="str">
            <v>M3</v>
          </cell>
          <cell r="Q145">
            <v>0.47089999999999999</v>
          </cell>
          <cell r="R145">
            <v>115100</v>
          </cell>
          <cell r="U145">
            <v>54200.59</v>
          </cell>
        </row>
        <row r="146">
          <cell r="L146" t="str">
            <v>3</v>
          </cell>
          <cell r="N146" t="str">
            <v>Filler</v>
          </cell>
          <cell r="O146" t="str">
            <v>(M05)</v>
          </cell>
          <cell r="P146" t="str">
            <v>Kg</v>
          </cell>
          <cell r="Q146">
            <v>126.5</v>
          </cell>
          <cell r="R146">
            <v>100</v>
          </cell>
          <cell r="U146">
            <v>12650</v>
          </cell>
        </row>
        <row r="147">
          <cell r="A147" t="str">
            <v>III.</v>
          </cell>
          <cell r="C147" t="str">
            <v>PEMAKAIAN BAHAN, ALAT DAN TENAGA</v>
          </cell>
          <cell r="L147" t="str">
            <v>4</v>
          </cell>
          <cell r="N147" t="str">
            <v>Aspal</v>
          </cell>
          <cell r="O147" t="str">
            <v>(M10)</v>
          </cell>
          <cell r="P147" t="str">
            <v>Kg</v>
          </cell>
          <cell r="Q147">
            <v>156.97499999999999</v>
          </cell>
          <cell r="R147">
            <v>3500</v>
          </cell>
          <cell r="U147">
            <v>549412.5</v>
          </cell>
        </row>
        <row r="149">
          <cell r="A149" t="str">
            <v xml:space="preserve">   1.</v>
          </cell>
          <cell r="C149" t="str">
            <v>BAHAN</v>
          </cell>
        </row>
        <row r="150">
          <cell r="C150" t="str">
            <v>Untuk mendapatkan 1 liter Lapis Resap Pengikat</v>
          </cell>
          <cell r="Q150" t="str">
            <v xml:space="preserve">JUMLAH HARGA BAHAN   </v>
          </cell>
          <cell r="U150">
            <v>709112.4</v>
          </cell>
        </row>
        <row r="151">
          <cell r="C151" t="str">
            <v>diperlukan :</v>
          </cell>
          <cell r="D151" t="str">
            <v>( 1 liter x Fh )</v>
          </cell>
          <cell r="G151" t="str">
            <v>PC</v>
          </cell>
          <cell r="H151">
            <v>1.1000000000000001</v>
          </cell>
          <cell r="I151" t="str">
            <v>liter</v>
          </cell>
          <cell r="J151" t="str">
            <v xml:space="preserve"> campuran</v>
          </cell>
        </row>
        <row r="152">
          <cell r="L152" t="str">
            <v>C.</v>
          </cell>
          <cell r="N152" t="str">
            <v>PERALATAN</v>
          </cell>
        </row>
        <row r="153">
          <cell r="A153" t="str">
            <v xml:space="preserve">   1.a.</v>
          </cell>
          <cell r="C153" t="str">
            <v>Aspal</v>
          </cell>
          <cell r="D153" t="str">
            <v>=   As x PC x D1</v>
          </cell>
          <cell r="G153" t="str">
            <v>(M10)</v>
          </cell>
          <cell r="H153">
            <v>0.88800000000000001</v>
          </cell>
          <cell r="I153" t="str">
            <v>Kg</v>
          </cell>
          <cell r="L153" t="str">
            <v>1.</v>
          </cell>
          <cell r="N153" t="str">
            <v>Wheel Loader</v>
          </cell>
          <cell r="O153" t="str">
            <v>(E15)</v>
          </cell>
          <cell r="P153" t="str">
            <v>Jam</v>
          </cell>
          <cell r="Q153">
            <v>3.7999999999999999E-2</v>
          </cell>
          <cell r="R153">
            <v>143049.93</v>
          </cell>
          <cell r="U153">
            <v>5435.9</v>
          </cell>
        </row>
        <row r="154">
          <cell r="A154" t="str">
            <v xml:space="preserve">   1.b.</v>
          </cell>
          <cell r="C154" t="str">
            <v>Kerosene</v>
          </cell>
          <cell r="D154" t="str">
            <v>=   K x PC</v>
          </cell>
          <cell r="G154" t="str">
            <v>(M11)</v>
          </cell>
          <cell r="H154">
            <v>0.253</v>
          </cell>
          <cell r="I154" t="str">
            <v>liter</v>
          </cell>
          <cell r="L154" t="str">
            <v>2.</v>
          </cell>
          <cell r="N154" t="str">
            <v>AMP</v>
          </cell>
          <cell r="O154" t="str">
            <v>(E01)</v>
          </cell>
          <cell r="P154" t="str">
            <v>Jam</v>
          </cell>
          <cell r="Q154">
            <v>9.2399999999999996E-2</v>
          </cell>
          <cell r="R154">
            <v>839246.43</v>
          </cell>
          <cell r="U154">
            <v>77546.37</v>
          </cell>
        </row>
        <row r="155">
          <cell r="L155" t="str">
            <v>3.</v>
          </cell>
          <cell r="N155" t="str">
            <v>Genset</v>
          </cell>
          <cell r="O155" t="str">
            <v>(E12)</v>
          </cell>
          <cell r="P155" t="str">
            <v>Jam</v>
          </cell>
          <cell r="Q155">
            <v>9.2399999999999996E-2</v>
          </cell>
          <cell r="R155">
            <v>82443.12999999999</v>
          </cell>
          <cell r="U155">
            <v>7617.75</v>
          </cell>
        </row>
        <row r="156">
          <cell r="A156" t="str">
            <v xml:space="preserve">   2.</v>
          </cell>
          <cell r="C156" t="str">
            <v>ALAT</v>
          </cell>
          <cell r="L156" t="str">
            <v>4.</v>
          </cell>
          <cell r="N156" t="str">
            <v>Dump Truck</v>
          </cell>
          <cell r="O156" t="str">
            <v>(E09)</v>
          </cell>
          <cell r="P156" t="str">
            <v>Jam</v>
          </cell>
          <cell r="Q156">
            <v>0.1946</v>
          </cell>
          <cell r="R156">
            <v>102654.43</v>
          </cell>
          <cell r="U156">
            <v>19976.55</v>
          </cell>
        </row>
        <row r="157">
          <cell r="A157" t="str">
            <v xml:space="preserve">   2.a.</v>
          </cell>
          <cell r="C157" t="str">
            <v>ASPHALT SPRAYER</v>
          </cell>
          <cell r="G157" t="str">
            <v>(E03)</v>
          </cell>
          <cell r="L157" t="str">
            <v>5.</v>
          </cell>
          <cell r="N157" t="str">
            <v xml:space="preserve">Asphalt Finisher     </v>
          </cell>
          <cell r="O157" t="str">
            <v>(E02)</v>
          </cell>
          <cell r="P157" t="str">
            <v>Jam</v>
          </cell>
          <cell r="Q157">
            <v>7.6700000000000004E-2</v>
          </cell>
          <cell r="R157">
            <v>173395.18</v>
          </cell>
          <cell r="U157">
            <v>13299.41</v>
          </cell>
        </row>
        <row r="158">
          <cell r="C158" t="str">
            <v>Kapasitas alat</v>
          </cell>
          <cell r="G158" t="str">
            <v>V</v>
          </cell>
          <cell r="H158">
            <v>800</v>
          </cell>
          <cell r="I158" t="str">
            <v>liter</v>
          </cell>
          <cell r="L158" t="str">
            <v>6.</v>
          </cell>
          <cell r="N158" t="str">
            <v>Tandem Roller</v>
          </cell>
          <cell r="O158" t="str">
            <v>(E17)</v>
          </cell>
          <cell r="P158" t="str">
            <v>Jam</v>
          </cell>
          <cell r="Q158">
            <v>4.5900000000000003E-2</v>
          </cell>
          <cell r="R158">
            <v>68242.429999999993</v>
          </cell>
          <cell r="U158">
            <v>3132.33</v>
          </cell>
        </row>
        <row r="159">
          <cell r="C159" t="str">
            <v>Faktor efisiensi alat</v>
          </cell>
          <cell r="G159" t="str">
            <v>Fa</v>
          </cell>
          <cell r="H159">
            <v>0.83</v>
          </cell>
          <cell r="I159" t="str">
            <v>-</v>
          </cell>
          <cell r="L159" t="str">
            <v>7</v>
          </cell>
          <cell r="N159" t="str">
            <v>P. Tyre Roller</v>
          </cell>
          <cell r="O159" t="str">
            <v>(E18)</v>
          </cell>
          <cell r="P159" t="str">
            <v>Jam</v>
          </cell>
          <cell r="Q159">
            <v>2.5700000000000001E-2</v>
          </cell>
          <cell r="R159">
            <v>82816.429999999993</v>
          </cell>
          <cell r="U159">
            <v>2128.38</v>
          </cell>
        </row>
        <row r="160">
          <cell r="C160" t="str">
            <v>Waktu Siklus (termasuk proses pemanasan)</v>
          </cell>
          <cell r="G160" t="str">
            <v>Ts</v>
          </cell>
          <cell r="H160">
            <v>2</v>
          </cell>
          <cell r="I160" t="str">
            <v>Jam</v>
          </cell>
          <cell r="L160" t="str">
            <v>8</v>
          </cell>
          <cell r="N160" t="str">
            <v>Alat Bantu</v>
          </cell>
          <cell r="P160" t="str">
            <v>Ls</v>
          </cell>
          <cell r="Q160">
            <v>1</v>
          </cell>
          <cell r="R160">
            <v>3500</v>
          </cell>
          <cell r="U160">
            <v>3500</v>
          </cell>
        </row>
        <row r="161">
          <cell r="C161" t="str">
            <v>Kap. Prod. / jam =</v>
          </cell>
          <cell r="D161" t="str">
            <v>V x Fa</v>
          </cell>
          <cell r="G161" t="str">
            <v>Q1</v>
          </cell>
          <cell r="H161">
            <v>332</v>
          </cell>
          <cell r="I161" t="str">
            <v>liter</v>
          </cell>
        </row>
        <row r="162">
          <cell r="D162" t="str">
            <v>Ts</v>
          </cell>
          <cell r="Q162" t="str">
            <v xml:space="preserve">JUMLAH HARGA PERALATAN   </v>
          </cell>
          <cell r="U162">
            <v>132636.69</v>
          </cell>
        </row>
        <row r="163">
          <cell r="C163" t="str">
            <v>Koefisien Alat / Ltr</v>
          </cell>
          <cell r="D163" t="str">
            <v xml:space="preserve"> =  1  :  Q1</v>
          </cell>
          <cell r="G163" t="str">
            <v>(E03)</v>
          </cell>
          <cell r="H163">
            <v>3.0000000000000001E-3</v>
          </cell>
          <cell r="I163" t="str">
            <v>Jam</v>
          </cell>
          <cell r="L163" t="str">
            <v>D.</v>
          </cell>
          <cell r="N163" t="str">
            <v>JUMLAH HARGA TENAGA, BAHAN DAN PERALATAN  ( A + B + C )</v>
          </cell>
          <cell r="U163">
            <v>843695.59000000008</v>
          </cell>
        </row>
        <row r="164">
          <cell r="L164" t="str">
            <v>E.</v>
          </cell>
          <cell r="N164" t="str">
            <v>OVERHEAD &amp; PROFIT</v>
          </cell>
          <cell r="P164">
            <v>10</v>
          </cell>
          <cell r="Q164" t="str">
            <v>%  x  D</v>
          </cell>
          <cell r="U164">
            <v>84369.56</v>
          </cell>
        </row>
        <row r="165">
          <cell r="A165" t="str">
            <v xml:space="preserve">   2.b.</v>
          </cell>
          <cell r="C165" t="str">
            <v>AIR COMPRESSOR</v>
          </cell>
          <cell r="G165" t="str">
            <v>(E05)</v>
          </cell>
          <cell r="L165" t="str">
            <v>F.</v>
          </cell>
          <cell r="N165" t="str">
            <v>HARGA SATUAN PEKERJAAN  ( D + E )</v>
          </cell>
          <cell r="U165">
            <v>928065.15000000014</v>
          </cell>
        </row>
        <row r="166">
          <cell r="C166" t="str">
            <v xml:space="preserve">Kapasitas alat   -----&gt;&gt;   diambil </v>
          </cell>
          <cell r="G166" t="str">
            <v>V</v>
          </cell>
          <cell r="H166">
            <v>400</v>
          </cell>
          <cell r="I166" t="str">
            <v>M2 / Jam</v>
          </cell>
        </row>
        <row r="167">
          <cell r="C167" t="str">
            <v>Aplikasi Lapis Resap Pengikat rata-rata (Spesifikasi)</v>
          </cell>
          <cell r="G167" t="str">
            <v>Ap</v>
          </cell>
          <cell r="H167">
            <v>0.4</v>
          </cell>
          <cell r="I167" t="str">
            <v>liter / M2</v>
          </cell>
          <cell r="L167" t="str">
            <v>Note: 1</v>
          </cell>
          <cell r="N167" t="str">
            <v>SATUAN dapat berdasarkan atas jam operasi untuk Tenaga Kerja dan Peralatan, volume dan/atau ukuran berat untuk bahan-bahan</v>
          </cell>
        </row>
        <row r="168">
          <cell r="C168" t="str">
            <v>Kap. Prod. / jam =</v>
          </cell>
          <cell r="D168" t="str">
            <v>( V x Ap )</v>
          </cell>
          <cell r="G168" t="str">
            <v>Q2</v>
          </cell>
          <cell r="H168">
            <v>160</v>
          </cell>
          <cell r="I168" t="str">
            <v>liter</v>
          </cell>
          <cell r="L168">
            <v>2</v>
          </cell>
          <cell r="N168" t="str">
            <v>Kuantitas satuan adalah kuantitas setiap komponen untuk menyelesaikan satu satuan pekerjaan dari nomor mata pembayaran</v>
          </cell>
        </row>
        <row r="169">
          <cell r="C169" t="str">
            <v>Koefisien Alat / Ltr</v>
          </cell>
          <cell r="D169" t="str">
            <v xml:space="preserve"> =  1  :  Q2</v>
          </cell>
          <cell r="G169" t="str">
            <v>(E05)</v>
          </cell>
          <cell r="H169">
            <v>6.3E-3</v>
          </cell>
          <cell r="I169" t="str">
            <v>Jam</v>
          </cell>
          <cell r="L169">
            <v>3</v>
          </cell>
          <cell r="N169" t="str">
            <v>Biaya satuan untuk peralatan sudah termasuk bahan bakar, bahan habis dipakai dan operator.</v>
          </cell>
        </row>
        <row r="170">
          <cell r="L170">
            <v>4</v>
          </cell>
          <cell r="N170" t="str">
            <v>Biaya satuan sudah termasuk pengeluaran untuk seluruh pajak yang berkaitan (tetapi tidak termasuk PPN yang dibayar dari kontrak )</v>
          </cell>
        </row>
        <row r="171">
          <cell r="J171" t="str">
            <v>Berlanjut ke hal. berikut.</v>
          </cell>
          <cell r="N171" t="str">
            <v>dan biaya-biaya lainnya.</v>
          </cell>
        </row>
        <row r="172">
          <cell r="A172" t="str">
            <v>ITEM PEMBAYARAN NO.</v>
          </cell>
          <cell r="D172" t="str">
            <v>:  6.1 (2)</v>
          </cell>
          <cell r="J172" t="str">
            <v>Analisa EI-612</v>
          </cell>
          <cell r="T172" t="str">
            <v>Analisa EI-661</v>
          </cell>
        </row>
        <row r="173">
          <cell r="A173" t="str">
            <v>JENIS PEKERJAAN</v>
          </cell>
          <cell r="D173" t="str">
            <v>:  Lapis Perekat</v>
          </cell>
        </row>
        <row r="174">
          <cell r="A174" t="str">
            <v>SATUAN PEMBAYARAN</v>
          </cell>
          <cell r="D174" t="str">
            <v>:  LITER</v>
          </cell>
          <cell r="H174" t="str">
            <v xml:space="preserve">         URAIAN ANALISA HARGA SATUAN</v>
          </cell>
          <cell r="L174" t="str">
            <v>FORMULIR STANDAR UNTUK</v>
          </cell>
        </row>
        <row r="175">
          <cell r="J175" t="str">
            <v>Lanjutan</v>
          </cell>
          <cell r="L175" t="str">
            <v>PEREKAMAN ANALISA MASING-MASING HARGA SATUAN</v>
          </cell>
        </row>
        <row r="177">
          <cell r="A177" t="str">
            <v>No.</v>
          </cell>
          <cell r="C177" t="str">
            <v>U R A I A N</v>
          </cell>
          <cell r="G177" t="str">
            <v>KODE</v>
          </cell>
          <cell r="H177" t="str">
            <v>KOEF.</v>
          </cell>
          <cell r="I177" t="str">
            <v>SATUAN</v>
          </cell>
          <cell r="J177" t="str">
            <v>KETERANGAN</v>
          </cell>
          <cell r="L177" t="str">
            <v>PROYEK</v>
          </cell>
          <cell r="O177" t="str">
            <v>:  Peningkatan Jalan dan Jembatan Wilayah Barat</v>
          </cell>
        </row>
        <row r="178">
          <cell r="L178" t="str">
            <v>No. PAKET KONTRAK</v>
          </cell>
          <cell r="O178" t="str">
            <v xml:space="preserve">: </v>
          </cell>
        </row>
        <row r="179">
          <cell r="L179" t="str">
            <v>NAMA PAKET</v>
          </cell>
          <cell r="O179" t="str">
            <v>:  Pembangunan Jembatan Beton Tersebar di Wilayah Barat</v>
          </cell>
        </row>
        <row r="180">
          <cell r="A180" t="str">
            <v xml:space="preserve">   2.c.</v>
          </cell>
          <cell r="C180" t="str">
            <v>DUMP TRUCK</v>
          </cell>
          <cell r="G180" t="str">
            <v>(E08)</v>
          </cell>
          <cell r="L180" t="str">
            <v>PROP / KAB / KODYA</v>
          </cell>
          <cell r="O180" t="str">
            <v>:  Lampung Timur</v>
          </cell>
        </row>
        <row r="181">
          <cell r="C181" t="str">
            <v>Sebagai alat pengangkut bahan di lokasi pekerjaan,</v>
          </cell>
          <cell r="L181" t="str">
            <v>ITEM PEMBAYARAN NO.</v>
          </cell>
          <cell r="O181" t="str">
            <v>:  6.6.1</v>
          </cell>
        </row>
        <row r="182">
          <cell r="C182" t="str">
            <v>Dump Truck melayani alat Asphalt Sprayer.</v>
          </cell>
          <cell r="L182" t="str">
            <v>JENIS PEKERJAAN</v>
          </cell>
          <cell r="O182" t="str">
            <v>:  Lapis Pen. Macadam Permukaan</v>
          </cell>
        </row>
        <row r="183">
          <cell r="C183" t="str">
            <v>Kap. Prod. / jam =</v>
          </cell>
          <cell r="D183" t="str">
            <v>sama dengan Asphalt Sprayer</v>
          </cell>
          <cell r="G183" t="str">
            <v>Q3</v>
          </cell>
          <cell r="H183">
            <v>332</v>
          </cell>
          <cell r="I183" t="str">
            <v>liter</v>
          </cell>
          <cell r="L183" t="str">
            <v>SATUAN PEMBAYARAN</v>
          </cell>
          <cell r="O183" t="str">
            <v>:  M3</v>
          </cell>
        </row>
        <row r="185">
          <cell r="C185" t="str">
            <v>Koefisien Alat / Ltr</v>
          </cell>
          <cell r="D185" t="str">
            <v xml:space="preserve"> =  1  :  Q3</v>
          </cell>
          <cell r="G185" t="str">
            <v>(E08)</v>
          </cell>
          <cell r="H185">
            <v>3.0000000000000001E-3</v>
          </cell>
          <cell r="I185" t="str">
            <v>Jam</v>
          </cell>
        </row>
        <row r="186">
          <cell r="Q186" t="str">
            <v>PERKIRAAN</v>
          </cell>
          <cell r="R186" t="str">
            <v>HARGA</v>
          </cell>
          <cell r="S186" t="str">
            <v>JUMLAH</v>
          </cell>
        </row>
        <row r="187">
          <cell r="A187" t="str">
            <v xml:space="preserve">   3.</v>
          </cell>
          <cell r="C187" t="str">
            <v>TENAGA</v>
          </cell>
          <cell r="L187" t="str">
            <v>NO.</v>
          </cell>
          <cell r="N187" t="str">
            <v>KOMPONEN</v>
          </cell>
          <cell r="P187" t="str">
            <v>SATUAN</v>
          </cell>
          <cell r="Q187" t="str">
            <v>KUANTITAS</v>
          </cell>
          <cell r="R187" t="str">
            <v>SATUAN</v>
          </cell>
          <cell r="S187" t="str">
            <v>HARGA</v>
          </cell>
        </row>
        <row r="188">
          <cell r="C188" t="str">
            <v>Produksi menentukan : ASPHALT FINISHER</v>
          </cell>
          <cell r="G188" t="str">
            <v>Q4</v>
          </cell>
          <cell r="H188">
            <v>332</v>
          </cell>
          <cell r="I188" t="str">
            <v>liter</v>
          </cell>
          <cell r="R188" t="str">
            <v>(Rp.)</v>
          </cell>
          <cell r="S188" t="str">
            <v>(Rp.)</v>
          </cell>
        </row>
        <row r="189">
          <cell r="C189" t="str">
            <v>Produksi Lapis Resap Pengikat / hari  =  Tk x Q4</v>
          </cell>
          <cell r="G189" t="str">
            <v>Qt</v>
          </cell>
          <cell r="H189">
            <v>2324</v>
          </cell>
          <cell r="I189" t="str">
            <v>liter</v>
          </cell>
        </row>
        <row r="190">
          <cell r="C190" t="str">
            <v>Kebutuhan tenaga :</v>
          </cell>
        </row>
        <row r="191">
          <cell r="D191" t="str">
            <v>- Pekerja</v>
          </cell>
          <cell r="G191" t="str">
            <v>P</v>
          </cell>
          <cell r="H191">
            <v>10</v>
          </cell>
          <cell r="I191" t="str">
            <v>orang</v>
          </cell>
          <cell r="L191" t="str">
            <v>A.</v>
          </cell>
          <cell r="N191" t="str">
            <v>TENAGA</v>
          </cell>
        </row>
        <row r="192">
          <cell r="D192" t="str">
            <v>- Mandor</v>
          </cell>
          <cell r="G192" t="str">
            <v>M</v>
          </cell>
          <cell r="H192">
            <v>1</v>
          </cell>
          <cell r="I192" t="str">
            <v>orang</v>
          </cell>
        </row>
        <row r="193">
          <cell r="L193" t="str">
            <v>1.</v>
          </cell>
          <cell r="N193" t="str">
            <v>Pekerja</v>
          </cell>
          <cell r="O193" t="str">
            <v>(L01)</v>
          </cell>
          <cell r="P193" t="str">
            <v>Jam</v>
          </cell>
          <cell r="Q193">
            <v>4.5898000000000003</v>
          </cell>
          <cell r="R193">
            <v>2500</v>
          </cell>
          <cell r="U193">
            <v>11474.5</v>
          </cell>
        </row>
        <row r="194">
          <cell r="C194" t="str">
            <v>Koefisien tenaga / liter   :</v>
          </cell>
          <cell r="L194" t="str">
            <v>2.</v>
          </cell>
          <cell r="N194" t="str">
            <v>Mandor</v>
          </cell>
          <cell r="O194" t="str">
            <v>(L03)</v>
          </cell>
          <cell r="P194" t="str">
            <v>Jam</v>
          </cell>
          <cell r="Q194">
            <v>0.13769999999999999</v>
          </cell>
          <cell r="R194">
            <v>3571.43</v>
          </cell>
          <cell r="U194">
            <v>491.78591099999994</v>
          </cell>
        </row>
        <row r="195">
          <cell r="D195" t="str">
            <v>- Pekerja</v>
          </cell>
          <cell r="E195" t="str">
            <v>= (Tk x P) : Qt</v>
          </cell>
          <cell r="G195" t="str">
            <v>(L01)</v>
          </cell>
          <cell r="H195">
            <v>3.0099999999999998E-2</v>
          </cell>
          <cell r="I195" t="str">
            <v>Jam</v>
          </cell>
        </row>
        <row r="196">
          <cell r="D196" t="str">
            <v>- Mandor</v>
          </cell>
          <cell r="E196" t="str">
            <v>= (Tk x M) : Qt</v>
          </cell>
          <cell r="G196" t="str">
            <v>(L03)</v>
          </cell>
          <cell r="H196">
            <v>3.0000000000000001E-3</v>
          </cell>
          <cell r="I196" t="str">
            <v>Jam</v>
          </cell>
        </row>
        <row r="197">
          <cell r="Q197" t="str">
            <v xml:space="preserve">JUMLAH HARGA TENAGA   </v>
          </cell>
          <cell r="U197">
            <v>11966.285910999999</v>
          </cell>
        </row>
        <row r="198">
          <cell r="A198" t="str">
            <v>4.</v>
          </cell>
          <cell r="C198" t="str">
            <v>HARGA DASAR SATUAN UPAH, BAHAN DAN ALAT</v>
          </cell>
        </row>
        <row r="199">
          <cell r="C199" t="str">
            <v>Lihat lampiran.</v>
          </cell>
          <cell r="L199" t="str">
            <v>B.</v>
          </cell>
          <cell r="N199" t="str">
            <v>BAHAN</v>
          </cell>
        </row>
        <row r="201">
          <cell r="A201" t="str">
            <v>5.</v>
          </cell>
          <cell r="C201" t="str">
            <v>ANALISA HARGA SATUAN PEKERJAAN</v>
          </cell>
          <cell r="L201" t="str">
            <v>1.</v>
          </cell>
          <cell r="N201" t="str">
            <v>Agregat Kasar</v>
          </cell>
          <cell r="O201" t="str">
            <v>(M03a)</v>
          </cell>
          <cell r="P201" t="str">
            <v>M3</v>
          </cell>
          <cell r="Q201">
            <v>1.2833000000000001</v>
          </cell>
          <cell r="R201">
            <v>120100</v>
          </cell>
          <cell r="U201">
            <v>154124.33000000002</v>
          </cell>
        </row>
        <row r="202">
          <cell r="C202" t="str">
            <v>Lihat perhitungan dalam FORMULIR STANDAR UNTUK</v>
          </cell>
          <cell r="L202" t="str">
            <v>2.</v>
          </cell>
          <cell r="N202" t="str">
            <v>Agregat Pengunci</v>
          </cell>
          <cell r="O202" t="str">
            <v>(M04a)</v>
          </cell>
          <cell r="P202" t="str">
            <v>M3</v>
          </cell>
          <cell r="Q202">
            <v>0.30559999999999998</v>
          </cell>
          <cell r="R202">
            <v>115100</v>
          </cell>
          <cell r="U202">
            <v>35174.559999999998</v>
          </cell>
        </row>
        <row r="203">
          <cell r="C203" t="str">
            <v>PEREKEMAN ANALISA MASING-MASING HARGA</v>
          </cell>
          <cell r="L203" t="str">
            <v>3</v>
          </cell>
          <cell r="N203" t="str">
            <v>Aspal</v>
          </cell>
          <cell r="O203" t="str">
            <v>(M10)</v>
          </cell>
          <cell r="P203" t="str">
            <v>Kg</v>
          </cell>
          <cell r="Q203">
            <v>109.2</v>
          </cell>
          <cell r="R203">
            <v>3500</v>
          </cell>
          <cell r="U203">
            <v>382200</v>
          </cell>
        </row>
        <row r="204">
          <cell r="C204" t="str">
            <v>SATUAN.</v>
          </cell>
          <cell r="L204">
            <v>4</v>
          </cell>
          <cell r="N204" t="str">
            <v>Agregat Penutup (pasir)</v>
          </cell>
          <cell r="O204" t="str">
            <v>(M01)</v>
          </cell>
          <cell r="P204" t="str">
            <v>M3</v>
          </cell>
          <cell r="Q204">
            <v>0.18440000000000001</v>
          </cell>
          <cell r="R204">
            <v>48500</v>
          </cell>
          <cell r="U204">
            <v>8943.4</v>
          </cell>
        </row>
        <row r="205">
          <cell r="C205" t="str">
            <v>Didapat Harga Satuan Pekerjaan :</v>
          </cell>
        </row>
        <row r="207">
          <cell r="C207" t="str">
            <v xml:space="preserve">Rp.  </v>
          </cell>
          <cell r="D207">
            <v>4614.92</v>
          </cell>
          <cell r="E207" t="str">
            <v xml:space="preserve"> / liter.</v>
          </cell>
          <cell r="Q207" t="str">
            <v xml:space="preserve">JUMLAH HARGA BAHAN   </v>
          </cell>
          <cell r="U207">
            <v>580442.29</v>
          </cell>
        </row>
        <row r="209">
          <cell r="L209" t="str">
            <v>C.</v>
          </cell>
          <cell r="N209" t="str">
            <v>PERALATAN</v>
          </cell>
        </row>
        <row r="211">
          <cell r="L211" t="str">
            <v>1.</v>
          </cell>
          <cell r="N211" t="str">
            <v>Wheel Loader</v>
          </cell>
          <cell r="O211" t="str">
            <v>(E15)</v>
          </cell>
          <cell r="P211" t="str">
            <v>Jam</v>
          </cell>
          <cell r="Q211">
            <v>0</v>
          </cell>
          <cell r="R211">
            <v>143049.93</v>
          </cell>
          <cell r="U211">
            <v>0</v>
          </cell>
        </row>
        <row r="212">
          <cell r="L212" t="str">
            <v>2.</v>
          </cell>
          <cell r="N212" t="str">
            <v>Dump Truck</v>
          </cell>
          <cell r="O212" t="str">
            <v>(E09)</v>
          </cell>
          <cell r="P212" t="str">
            <v>Jam</v>
          </cell>
          <cell r="Q212">
            <v>4.2500000000000003E-2</v>
          </cell>
          <cell r="R212">
            <v>102654.43</v>
          </cell>
          <cell r="U212">
            <v>4362.8132750000004</v>
          </cell>
        </row>
        <row r="213">
          <cell r="L213" t="str">
            <v>3.</v>
          </cell>
          <cell r="N213" t="str">
            <v xml:space="preserve">Three Wheel Roller     </v>
          </cell>
          <cell r="O213" t="str">
            <v>(E16)</v>
          </cell>
          <cell r="P213" t="str">
            <v>Jam</v>
          </cell>
          <cell r="Q213">
            <v>4.5897877223178424E-2</v>
          </cell>
          <cell r="R213">
            <v>70179.929999999993</v>
          </cell>
          <cell r="U213">
            <v>3221.1098106712557</v>
          </cell>
        </row>
        <row r="214">
          <cell r="L214" t="str">
            <v>4.</v>
          </cell>
          <cell r="N214" t="str">
            <v>Asp. Sprayer</v>
          </cell>
          <cell r="O214" t="str">
            <v>(E03)</v>
          </cell>
          <cell r="P214" t="str">
            <v>Jam</v>
          </cell>
          <cell r="Q214">
            <v>0.31019999999999998</v>
          </cell>
          <cell r="R214">
            <v>24722.73</v>
          </cell>
          <cell r="U214">
            <v>7668.9908459999997</v>
          </cell>
        </row>
        <row r="215">
          <cell r="L215" t="str">
            <v>5.</v>
          </cell>
          <cell r="N215" t="str">
            <v>Alat bantu</v>
          </cell>
          <cell r="P215" t="str">
            <v>Ls</v>
          </cell>
          <cell r="Q215">
            <v>1</v>
          </cell>
          <cell r="R215">
            <v>500</v>
          </cell>
          <cell r="U215">
            <v>500</v>
          </cell>
        </row>
        <row r="219">
          <cell r="Q219" t="str">
            <v xml:space="preserve">JUMLAH HARGA PERALATAN   </v>
          </cell>
          <cell r="U219">
            <v>15752.913931671257</v>
          </cell>
        </row>
        <row r="220">
          <cell r="L220" t="str">
            <v>D.</v>
          </cell>
          <cell r="N220" t="str">
            <v>JUMLAH HARGA TENAGA, BAHAN DAN PERALATAN  ( A + B + C )</v>
          </cell>
          <cell r="U220">
            <v>608161.48984267132</v>
          </cell>
        </row>
        <row r="221">
          <cell r="L221" t="str">
            <v>E.</v>
          </cell>
          <cell r="N221" t="str">
            <v>OVERHEAD &amp; PROFIT</v>
          </cell>
          <cell r="P221">
            <v>10</v>
          </cell>
          <cell r="Q221" t="str">
            <v>%  x  D</v>
          </cell>
          <cell r="U221">
            <v>60816.15</v>
          </cell>
        </row>
        <row r="222">
          <cell r="L222" t="str">
            <v>F.</v>
          </cell>
          <cell r="N222" t="str">
            <v>HARGA SATUAN PEKERJAAN  ( D + E )</v>
          </cell>
          <cell r="U222">
            <v>668977.63984267134</v>
          </cell>
        </row>
        <row r="224">
          <cell r="L224" t="str">
            <v>Note: 1</v>
          </cell>
          <cell r="N224" t="str">
            <v>SATUAN dapat berdasarkan atas jam operasi untuk Tenaga Kerja dan Peralatan, volume dan/atau ukuran berat untuk bahan-bahan</v>
          </cell>
        </row>
        <row r="225">
          <cell r="L225">
            <v>2</v>
          </cell>
          <cell r="N225" t="str">
            <v>Kuantitas satuan adalah kuantitas setiap komponen untuk menyelesaikan satu satuan pekerjaan dari nomor mata pembayaran</v>
          </cell>
        </row>
        <row r="226">
          <cell r="L226">
            <v>3</v>
          </cell>
          <cell r="N226" t="str">
            <v>Biaya satuan untuk peralatan sudah termasuk bahan bakar, bahan habis dipakai dan operator.</v>
          </cell>
        </row>
        <row r="227">
          <cell r="L227">
            <v>4</v>
          </cell>
          <cell r="N227" t="str">
            <v>Biaya satuan sudah termasuk pengeluaran untuk seluruh pajak yang berkaitan (tetapi tidak termasuk PPN yang dibayar dari kontrak )</v>
          </cell>
        </row>
        <row r="228">
          <cell r="N228" t="str">
            <v>dan biaya-biaya lainnya.</v>
          </cell>
        </row>
        <row r="229">
          <cell r="A229" t="str">
            <v>ITEM PEMBAYARAN NO.</v>
          </cell>
          <cell r="D229" t="str">
            <v>:  6.3 (4)</v>
          </cell>
          <cell r="J229" t="str">
            <v>Analisa EI-634</v>
          </cell>
        </row>
        <row r="230">
          <cell r="A230" t="str">
            <v>JENIS PEKERJAAN</v>
          </cell>
          <cell r="D230" t="str">
            <v>:  Asphalt Treated Base (ATB)</v>
          </cell>
        </row>
        <row r="231">
          <cell r="A231" t="str">
            <v>SATUAN PEMBAYARAN</v>
          </cell>
          <cell r="D231" t="str">
            <v>:  M3</v>
          </cell>
          <cell r="H231" t="str">
            <v xml:space="preserve">         URAIAN ANALISA HARGA SATUAN</v>
          </cell>
        </row>
        <row r="234">
          <cell r="A234" t="str">
            <v>No.</v>
          </cell>
          <cell r="C234" t="str">
            <v>U R A I A N</v>
          </cell>
          <cell r="G234" t="str">
            <v>KODE</v>
          </cell>
          <cell r="H234" t="str">
            <v>KOEF.</v>
          </cell>
          <cell r="I234" t="str">
            <v>SATUAN</v>
          </cell>
          <cell r="J234" t="str">
            <v>KETERANGAN</v>
          </cell>
        </row>
        <row r="237">
          <cell r="A237" t="str">
            <v>I.</v>
          </cell>
          <cell r="C237" t="str">
            <v>ASUMSI</v>
          </cell>
        </row>
        <row r="238">
          <cell r="A238">
            <v>1</v>
          </cell>
          <cell r="C238" t="str">
            <v>Menggunakan alat berat (cara mekanik)</v>
          </cell>
        </row>
        <row r="239">
          <cell r="A239">
            <v>2</v>
          </cell>
          <cell r="C239" t="str">
            <v>Lokasi pekerjaan : sepanjang jalan</v>
          </cell>
        </row>
        <row r="240">
          <cell r="A240">
            <v>3</v>
          </cell>
          <cell r="C240" t="str">
            <v>Kondisi existing jalan : sedang</v>
          </cell>
        </row>
        <row r="241">
          <cell r="A241">
            <v>4</v>
          </cell>
          <cell r="C241" t="str">
            <v>Jarak rata-rata Base Camp ke lokasi pekerjaan</v>
          </cell>
          <cell r="G241" t="str">
            <v>L</v>
          </cell>
          <cell r="H241">
            <v>1</v>
          </cell>
          <cell r="I241" t="str">
            <v>KM</v>
          </cell>
        </row>
        <row r="242">
          <cell r="A242">
            <v>5</v>
          </cell>
          <cell r="C242" t="str">
            <v>Tebal Lapis (ATB) padat</v>
          </cell>
          <cell r="G242" t="str">
            <v>t</v>
          </cell>
          <cell r="H242">
            <v>0.05</v>
          </cell>
          <cell r="I242" t="str">
            <v>M</v>
          </cell>
        </row>
        <row r="243">
          <cell r="A243">
            <v>6</v>
          </cell>
          <cell r="C243" t="str">
            <v>Jam kerja efektif per-hari</v>
          </cell>
          <cell r="G243" t="str">
            <v>Tk</v>
          </cell>
          <cell r="H243">
            <v>7</v>
          </cell>
          <cell r="I243" t="str">
            <v>Jam</v>
          </cell>
        </row>
        <row r="244">
          <cell r="A244">
            <v>7</v>
          </cell>
          <cell r="C244" t="str">
            <v>Faktor kehilanganmaterial :</v>
          </cell>
          <cell r="E244" t="str">
            <v>- Agregat</v>
          </cell>
          <cell r="G244" t="str">
            <v>Fh1</v>
          </cell>
          <cell r="H244">
            <v>1.1000000000000001</v>
          </cell>
          <cell r="I244" t="str">
            <v>-</v>
          </cell>
        </row>
        <row r="245">
          <cell r="A245" t="str">
            <v xml:space="preserve"> </v>
          </cell>
          <cell r="E245" t="str">
            <v>- Aspal</v>
          </cell>
          <cell r="G245" t="str">
            <v>Fh2</v>
          </cell>
          <cell r="H245">
            <v>1.05</v>
          </cell>
          <cell r="I245" t="str">
            <v>-</v>
          </cell>
        </row>
        <row r="246">
          <cell r="A246">
            <v>8</v>
          </cell>
          <cell r="C246" t="str">
            <v>Komposisi campuran ATB  :</v>
          </cell>
        </row>
        <row r="247">
          <cell r="C247" t="str">
            <v xml:space="preserve">- Coarse Agregat  </v>
          </cell>
          <cell r="G247" t="str">
            <v>CA</v>
          </cell>
          <cell r="H247">
            <v>55</v>
          </cell>
          <cell r="I247" t="str">
            <v>%</v>
          </cell>
          <cell r="J247" t="str">
            <v xml:space="preserve"> Gradasi harus -</v>
          </cell>
        </row>
        <row r="248">
          <cell r="C248" t="str">
            <v>- Fine Agregat</v>
          </cell>
          <cell r="G248" t="str">
            <v>FA</v>
          </cell>
          <cell r="H248">
            <v>33.5</v>
          </cell>
          <cell r="I248" t="str">
            <v>%</v>
          </cell>
          <cell r="J248" t="str">
            <v xml:space="preserve"> memenuhi -</v>
          </cell>
        </row>
        <row r="249">
          <cell r="C249" t="str">
            <v>- Fraksi Filler</v>
          </cell>
          <cell r="G249" t="str">
            <v>FF</v>
          </cell>
          <cell r="H249">
            <v>5</v>
          </cell>
          <cell r="I249" t="str">
            <v>%</v>
          </cell>
          <cell r="J249" t="str">
            <v xml:space="preserve"> Spesifikasi</v>
          </cell>
        </row>
        <row r="250">
          <cell r="C250" t="str">
            <v>- Asphalt</v>
          </cell>
          <cell r="D250" t="str">
            <v>minimum 6 %</v>
          </cell>
          <cell r="G250" t="str">
            <v>As</v>
          </cell>
          <cell r="H250">
            <v>6.5</v>
          </cell>
          <cell r="I250" t="str">
            <v>%</v>
          </cell>
        </row>
        <row r="251">
          <cell r="A251">
            <v>9</v>
          </cell>
          <cell r="C251" t="str">
            <v>Berat jenis bahan  :</v>
          </cell>
        </row>
        <row r="252">
          <cell r="C252" t="str">
            <v>- ATB</v>
          </cell>
          <cell r="G252" t="str">
            <v>D1</v>
          </cell>
          <cell r="H252">
            <v>2.2999999999999998</v>
          </cell>
          <cell r="I252" t="str">
            <v>ton / M3</v>
          </cell>
        </row>
        <row r="253">
          <cell r="C253" t="str">
            <v>- Coarse Agregat &amp; Fine Agregat</v>
          </cell>
          <cell r="G253" t="str">
            <v>D2</v>
          </cell>
          <cell r="H253">
            <v>1.8</v>
          </cell>
          <cell r="I253" t="str">
            <v>ton / M3</v>
          </cell>
        </row>
        <row r="254">
          <cell r="C254" t="str">
            <v>- Fraksi Filler</v>
          </cell>
          <cell r="G254" t="str">
            <v>D3</v>
          </cell>
          <cell r="H254">
            <v>2</v>
          </cell>
          <cell r="I254" t="str">
            <v>ton / M3</v>
          </cell>
        </row>
        <row r="255">
          <cell r="C255" t="str">
            <v>- Asphalt</v>
          </cell>
          <cell r="G255" t="str">
            <v>D4</v>
          </cell>
          <cell r="H255">
            <v>1.03</v>
          </cell>
          <cell r="I255" t="str">
            <v>ton / M3</v>
          </cell>
        </row>
        <row r="257">
          <cell r="A257" t="str">
            <v>II.</v>
          </cell>
          <cell r="C257" t="str">
            <v>URUTAN KERJA</v>
          </cell>
        </row>
        <row r="258">
          <cell r="A258">
            <v>1</v>
          </cell>
          <cell r="C258" t="str">
            <v>W. Loader memuat Agregat dan Asphalt ke dalam cold bin AMP</v>
          </cell>
        </row>
        <row r="259">
          <cell r="A259">
            <v>2</v>
          </cell>
          <cell r="C259" t="str">
            <v>Agr.dan aspal dicampur dan dipanaskan dengan AMP untuk</v>
          </cell>
        </row>
        <row r="260">
          <cell r="C260" t="str">
            <v>dimuat langsung ke dalam dump truck dan diangkut ke lokasi</v>
          </cell>
        </row>
        <row r="261">
          <cell r="A261" t="str">
            <v xml:space="preserve"> </v>
          </cell>
          <cell r="C261" t="str">
            <v>pekerjaan</v>
          </cell>
        </row>
        <row r="262">
          <cell r="A262">
            <v>3</v>
          </cell>
          <cell r="C262" t="str">
            <v>Campuran panas ATB dihampar dengan Finisher</v>
          </cell>
        </row>
        <row r="263">
          <cell r="C263" t="str">
            <v>dan dipadatkan dengan Tandem (Awal &amp; Akhir) dan</v>
          </cell>
        </row>
        <row r="264">
          <cell r="A264" t="str">
            <v xml:space="preserve"> </v>
          </cell>
          <cell r="C264" t="str">
            <v>Pneumatic Tire Roller (Intermediate Rolling)</v>
          </cell>
        </row>
        <row r="265">
          <cell r="A265">
            <v>4</v>
          </cell>
          <cell r="C265" t="str">
            <v>Selama pemadatan, sekelompok  pekerja akan merapikan tepi</v>
          </cell>
        </row>
        <row r="266">
          <cell r="A266" t="str">
            <v xml:space="preserve"> </v>
          </cell>
          <cell r="C266" t="str">
            <v>hamparan dengan menggunakan alat bantu</v>
          </cell>
        </row>
        <row r="267">
          <cell r="A267" t="str">
            <v xml:space="preserve"> </v>
          </cell>
        </row>
        <row r="268">
          <cell r="A268" t="str">
            <v>III.</v>
          </cell>
          <cell r="C268" t="str">
            <v>PEMAKAIAN BAHAN, ALAT DAN TENAGA</v>
          </cell>
        </row>
        <row r="269">
          <cell r="A269" t="str">
            <v xml:space="preserve">   1.</v>
          </cell>
          <cell r="C269" t="str">
            <v>BAHAN</v>
          </cell>
        </row>
        <row r="270">
          <cell r="A270" t="str">
            <v>1.a.</v>
          </cell>
          <cell r="C270" t="str">
            <v>Agregat Kasar</v>
          </cell>
          <cell r="D270" t="str">
            <v>= (CA x (D1 x 1 M3) x Fh1) : D2</v>
          </cell>
          <cell r="G270" t="str">
            <v>(M03a)</v>
          </cell>
          <cell r="H270">
            <v>0.77310000000000001</v>
          </cell>
          <cell r="I270" t="str">
            <v>M3</v>
          </cell>
        </row>
        <row r="271">
          <cell r="A271" t="str">
            <v>1.b.</v>
          </cell>
          <cell r="C271" t="str">
            <v>Agregat Halus</v>
          </cell>
          <cell r="D271" t="str">
            <v>= (FA x (D1 x 1 M3) x Fh1) : D2</v>
          </cell>
          <cell r="G271" t="str">
            <v>(M04a)</v>
          </cell>
          <cell r="H271">
            <v>0.47089999999999999</v>
          </cell>
          <cell r="I271" t="str">
            <v>M3</v>
          </cell>
        </row>
        <row r="272">
          <cell r="A272" t="str">
            <v>1.c.</v>
          </cell>
          <cell r="C272" t="str">
            <v>Filler</v>
          </cell>
          <cell r="D272" t="str">
            <v>= (FF x (D1 x 1 M3) x Fh1)</v>
          </cell>
          <cell r="G272" t="str">
            <v>(M05)</v>
          </cell>
          <cell r="H272">
            <v>126.5</v>
          </cell>
          <cell r="I272" t="str">
            <v>Kg</v>
          </cell>
        </row>
        <row r="273">
          <cell r="A273" t="str">
            <v>1.d.</v>
          </cell>
          <cell r="C273" t="str">
            <v>Aspal</v>
          </cell>
          <cell r="D273" t="str">
            <v xml:space="preserve">= (AS x (D1 x 1 M3) x Fh2) </v>
          </cell>
          <cell r="G273" t="str">
            <v>(M10)</v>
          </cell>
          <cell r="H273">
            <v>156.97499999999999</v>
          </cell>
          <cell r="I273" t="str">
            <v>Kg</v>
          </cell>
        </row>
        <row r="275">
          <cell r="A275" t="str">
            <v>2.</v>
          </cell>
          <cell r="C275" t="str">
            <v>ALAT</v>
          </cell>
        </row>
        <row r="276">
          <cell r="A276" t="str">
            <v>2.a.</v>
          </cell>
          <cell r="C276" t="str">
            <v>WHEEL LOADER</v>
          </cell>
          <cell r="G276" t="str">
            <v>(E15)</v>
          </cell>
        </row>
        <row r="277">
          <cell r="C277" t="str">
            <v>Kapasitas bucket</v>
          </cell>
          <cell r="G277" t="str">
            <v>V</v>
          </cell>
          <cell r="H277">
            <v>1.5</v>
          </cell>
          <cell r="I277" t="str">
            <v>M3</v>
          </cell>
        </row>
        <row r="278">
          <cell r="C278" t="str">
            <v>Faktor bucket</v>
          </cell>
          <cell r="G278" t="str">
            <v>Fb</v>
          </cell>
          <cell r="H278">
            <v>0.9</v>
          </cell>
          <cell r="I278" t="str">
            <v>-</v>
          </cell>
        </row>
        <row r="279">
          <cell r="C279" t="str">
            <v>Faktor efisiensi alat</v>
          </cell>
          <cell r="G279" t="str">
            <v>Fa</v>
          </cell>
          <cell r="H279">
            <v>0.83</v>
          </cell>
          <cell r="I279" t="str">
            <v>-</v>
          </cell>
        </row>
        <row r="280">
          <cell r="C280" t="str">
            <v>Waktu Siklus</v>
          </cell>
          <cell r="G280" t="str">
            <v>Ts1</v>
          </cell>
        </row>
        <row r="281">
          <cell r="C281" t="str">
            <v>- Muat</v>
          </cell>
          <cell r="G281" t="str">
            <v>T1</v>
          </cell>
          <cell r="H281">
            <v>1.5</v>
          </cell>
          <cell r="I281" t="str">
            <v>menit</v>
          </cell>
        </row>
        <row r="282">
          <cell r="C282" t="str">
            <v>- Lain lain</v>
          </cell>
          <cell r="G282" t="str">
            <v>T2</v>
          </cell>
          <cell r="H282">
            <v>0.5</v>
          </cell>
          <cell r="I282" t="str">
            <v>menit</v>
          </cell>
        </row>
        <row r="283">
          <cell r="G283" t="str">
            <v>Ts1</v>
          </cell>
          <cell r="H283">
            <v>2</v>
          </cell>
          <cell r="I283" t="str">
            <v>menit</v>
          </cell>
        </row>
        <row r="285">
          <cell r="J285" t="str">
            <v>Berlanjut ke hal. berikut.</v>
          </cell>
        </row>
        <row r="286">
          <cell r="A286" t="str">
            <v>ITEM PEMBAYARAN NO.</v>
          </cell>
          <cell r="D286" t="str">
            <v>:  6.3 (4)</v>
          </cell>
          <cell r="J286" t="str">
            <v>Analisa EI-634</v>
          </cell>
        </row>
        <row r="287">
          <cell r="A287" t="str">
            <v xml:space="preserve">JENIS PEKERJAAN                                  </v>
          </cell>
          <cell r="D287" t="str">
            <v>:  Asphalt Treated Base (ATB)</v>
          </cell>
        </row>
        <row r="288">
          <cell r="A288" t="str">
            <v>SATUAN PEMBAYARAN</v>
          </cell>
          <cell r="D288" t="str">
            <v>:  M3</v>
          </cell>
          <cell r="H288" t="str">
            <v xml:space="preserve">         URAIAN ANALISA HARGA SATUAN</v>
          </cell>
        </row>
        <row r="289">
          <cell r="J289" t="str">
            <v>Lanjutan</v>
          </cell>
        </row>
        <row r="291">
          <cell r="A291" t="str">
            <v>No.</v>
          </cell>
          <cell r="C291" t="str">
            <v>U R A I A N</v>
          </cell>
          <cell r="G291" t="str">
            <v>KODE</v>
          </cell>
          <cell r="H291" t="str">
            <v>KOEF.</v>
          </cell>
          <cell r="I291" t="str">
            <v>SATUAN</v>
          </cell>
          <cell r="J291" t="str">
            <v>KETERANGAN</v>
          </cell>
        </row>
        <row r="294">
          <cell r="C294" t="str">
            <v xml:space="preserve">Kap. Prod./jam = </v>
          </cell>
          <cell r="D294" t="str">
            <v>D2 x V x Fb x Fa x 60</v>
          </cell>
          <cell r="G294" t="str">
            <v>Q1</v>
          </cell>
          <cell r="H294">
            <v>26.307400000000001</v>
          </cell>
          <cell r="I294" t="str">
            <v>M3</v>
          </cell>
          <cell r="J294" t="str">
            <v xml:space="preserve"> </v>
          </cell>
        </row>
        <row r="295">
          <cell r="D295" t="str">
            <v>D1 x Ts1</v>
          </cell>
        </row>
        <row r="297">
          <cell r="C297" t="str">
            <v>Koefisien Alat / M3</v>
          </cell>
          <cell r="D297" t="str">
            <v xml:space="preserve"> = 1 : Q1</v>
          </cell>
          <cell r="G297" t="str">
            <v>(E15)</v>
          </cell>
          <cell r="H297">
            <v>3.7999999999999999E-2</v>
          </cell>
          <cell r="I297" t="str">
            <v>Jam</v>
          </cell>
        </row>
        <row r="299">
          <cell r="A299" t="str">
            <v>2.b.</v>
          </cell>
          <cell r="C299" t="str">
            <v>ASPHALT MIXING PLANT (AMP)</v>
          </cell>
          <cell r="G299" t="str">
            <v>(E01)</v>
          </cell>
        </row>
        <row r="300">
          <cell r="C300" t="str">
            <v>Kapasitas produksi</v>
          </cell>
          <cell r="G300" t="str">
            <v>V</v>
          </cell>
          <cell r="H300">
            <v>30</v>
          </cell>
          <cell r="I300" t="str">
            <v>ton / Jam</v>
          </cell>
        </row>
        <row r="301">
          <cell r="C301" t="str">
            <v>Faktor Efisiensi alat</v>
          </cell>
          <cell r="G301" t="str">
            <v>Fa</v>
          </cell>
          <cell r="H301">
            <v>0.83</v>
          </cell>
          <cell r="I301" t="str">
            <v>-</v>
          </cell>
        </row>
        <row r="303">
          <cell r="C303" t="str">
            <v>Kap.Prod. / jam =</v>
          </cell>
          <cell r="D303" t="str">
            <v>V x Fa</v>
          </cell>
          <cell r="G303" t="str">
            <v>Q2</v>
          </cell>
          <cell r="H303">
            <v>10.8261</v>
          </cell>
          <cell r="I303" t="str">
            <v>M3</v>
          </cell>
        </row>
        <row r="304">
          <cell r="D304" t="str">
            <v xml:space="preserve">D1 </v>
          </cell>
        </row>
        <row r="305">
          <cell r="C305" t="str">
            <v>Koefisien Alat / M3</v>
          </cell>
          <cell r="D305" t="str">
            <v xml:space="preserve"> = 1 : Q2</v>
          </cell>
          <cell r="G305" t="str">
            <v>(E01)</v>
          </cell>
          <cell r="H305">
            <v>9.2399999999999996E-2</v>
          </cell>
          <cell r="I305" t="str">
            <v>Jam</v>
          </cell>
        </row>
        <row r="307">
          <cell r="A307" t="str">
            <v>2.c.</v>
          </cell>
          <cell r="C307" t="str">
            <v>GENERATORSET ( GENSET )</v>
          </cell>
          <cell r="G307" t="str">
            <v>(E12)</v>
          </cell>
        </row>
        <row r="308">
          <cell r="C308" t="str">
            <v>Kap.Prod. / Jam = SAMA DENGAN AMP</v>
          </cell>
          <cell r="G308" t="str">
            <v>Q3</v>
          </cell>
          <cell r="H308">
            <v>10.8261</v>
          </cell>
          <cell r="I308" t="str">
            <v>M3</v>
          </cell>
        </row>
        <row r="309">
          <cell r="C309" t="str">
            <v>Koefisien Alat / M3</v>
          </cell>
          <cell r="D309" t="str">
            <v xml:space="preserve"> = 1 : Q3</v>
          </cell>
          <cell r="G309" t="str">
            <v>(E12)</v>
          </cell>
          <cell r="H309">
            <v>9.2399999999999996E-2</v>
          </cell>
          <cell r="I309" t="str">
            <v>Jam</v>
          </cell>
        </row>
        <row r="311">
          <cell r="A311" t="str">
            <v>2.d.</v>
          </cell>
          <cell r="C311" t="str">
            <v>DUMP TRUCK (DT)</v>
          </cell>
          <cell r="G311" t="str">
            <v>(E09)</v>
          </cell>
        </row>
        <row r="312">
          <cell r="C312" t="str">
            <v>Kapasitas bak</v>
          </cell>
          <cell r="G312" t="str">
            <v>V</v>
          </cell>
          <cell r="H312">
            <v>8</v>
          </cell>
          <cell r="I312" t="str">
            <v>ton</v>
          </cell>
        </row>
        <row r="313">
          <cell r="C313" t="str">
            <v>Faktor Efisiensi alat</v>
          </cell>
          <cell r="G313" t="str">
            <v>Fa</v>
          </cell>
          <cell r="H313">
            <v>0.83</v>
          </cell>
          <cell r="I313" t="str">
            <v>-</v>
          </cell>
        </row>
        <row r="314">
          <cell r="C314" t="str">
            <v>Kecepatan rata-rata bermuatan</v>
          </cell>
          <cell r="G314" t="str">
            <v>v1</v>
          </cell>
          <cell r="H314">
            <v>40</v>
          </cell>
          <cell r="I314" t="str">
            <v>Km / Jam</v>
          </cell>
        </row>
        <row r="315">
          <cell r="C315" t="str">
            <v>Kecepatan rata-rata kosong</v>
          </cell>
          <cell r="G315" t="str">
            <v>v2</v>
          </cell>
          <cell r="H315">
            <v>50</v>
          </cell>
          <cell r="I315" t="str">
            <v>Km / Jam</v>
          </cell>
        </row>
        <row r="316">
          <cell r="C316" t="str">
            <v>Kapasitas AMP / batch</v>
          </cell>
          <cell r="G316" t="str">
            <v>Q2b</v>
          </cell>
          <cell r="H316">
            <v>0.5</v>
          </cell>
          <cell r="I316" t="str">
            <v>ton</v>
          </cell>
        </row>
        <row r="317">
          <cell r="C317" t="str">
            <v>Waktu menyiapkan 1 batch ATB</v>
          </cell>
          <cell r="G317" t="str">
            <v>Tb</v>
          </cell>
          <cell r="H317">
            <v>1</v>
          </cell>
          <cell r="I317" t="str">
            <v>menit</v>
          </cell>
        </row>
        <row r="318">
          <cell r="C318" t="str">
            <v>Waktu Siklus</v>
          </cell>
          <cell r="G318" t="str">
            <v>Ts2</v>
          </cell>
        </row>
        <row r="319">
          <cell r="C319" t="str">
            <v xml:space="preserve">- Mengisi Bak </v>
          </cell>
          <cell r="D319" t="str">
            <v>= (V : Q2b) x Tb</v>
          </cell>
          <cell r="G319" t="str">
            <v>T1</v>
          </cell>
          <cell r="H319">
            <v>16</v>
          </cell>
          <cell r="I319" t="str">
            <v>menit</v>
          </cell>
        </row>
        <row r="320">
          <cell r="C320" t="str">
            <v>- Angkut</v>
          </cell>
          <cell r="D320" t="str">
            <v>= (L : v1) x 60 menit</v>
          </cell>
          <cell r="G320" t="str">
            <v>T2</v>
          </cell>
          <cell r="H320">
            <v>1.5</v>
          </cell>
          <cell r="I320" t="str">
            <v>menit</v>
          </cell>
        </row>
        <row r="321">
          <cell r="C321" t="str">
            <v>- Tunggu + dump + Putar</v>
          </cell>
          <cell r="G321" t="str">
            <v>T3</v>
          </cell>
          <cell r="H321">
            <v>15</v>
          </cell>
          <cell r="I321" t="str">
            <v>menit</v>
          </cell>
        </row>
        <row r="322">
          <cell r="C322" t="str">
            <v>- Kembali</v>
          </cell>
          <cell r="D322" t="str">
            <v>= (L : v2) x 60 menit</v>
          </cell>
          <cell r="G322" t="str">
            <v>T4</v>
          </cell>
          <cell r="H322">
            <v>1.2</v>
          </cell>
          <cell r="I322" t="str">
            <v>menit</v>
          </cell>
        </row>
        <row r="323">
          <cell r="G323" t="str">
            <v>Ts2</v>
          </cell>
          <cell r="H323">
            <v>33.700000000000003</v>
          </cell>
          <cell r="I323" t="str">
            <v>menit</v>
          </cell>
        </row>
        <row r="325">
          <cell r="C325" t="str">
            <v>Kap.Prod. / jam =</v>
          </cell>
          <cell r="D325" t="str">
            <v>V x Fa x 60</v>
          </cell>
          <cell r="G325" t="str">
            <v>Q4</v>
          </cell>
          <cell r="H325">
            <v>5.14</v>
          </cell>
          <cell r="I325" t="str">
            <v>M3</v>
          </cell>
        </row>
        <row r="326">
          <cell r="D326" t="str">
            <v>D1 x Ts2</v>
          </cell>
        </row>
        <row r="327">
          <cell r="C327" t="str">
            <v>Koefisien Alat / M3</v>
          </cell>
          <cell r="D327" t="str">
            <v xml:space="preserve"> = 1 : Q4</v>
          </cell>
          <cell r="G327" t="str">
            <v>(E09)</v>
          </cell>
          <cell r="H327">
            <v>0.1946</v>
          </cell>
          <cell r="I327" t="str">
            <v>Jam</v>
          </cell>
        </row>
        <row r="329">
          <cell r="A329" t="str">
            <v>2.e.</v>
          </cell>
          <cell r="C329" t="str">
            <v>ASPHALT FINISHER</v>
          </cell>
          <cell r="D329" t="str">
            <v xml:space="preserve"> </v>
          </cell>
          <cell r="G329" t="str">
            <v>(E02)</v>
          </cell>
        </row>
        <row r="330">
          <cell r="C330" t="str">
            <v>Kapasitas produksi</v>
          </cell>
          <cell r="G330" t="str">
            <v>V</v>
          </cell>
          <cell r="H330">
            <v>40</v>
          </cell>
          <cell r="I330" t="str">
            <v>ton / Jam</v>
          </cell>
        </row>
        <row r="331">
          <cell r="C331" t="str">
            <v>Faktor efisiensi alat</v>
          </cell>
          <cell r="G331" t="str">
            <v>Fa</v>
          </cell>
          <cell r="H331">
            <v>0.75</v>
          </cell>
          <cell r="I331" t="str">
            <v>-</v>
          </cell>
        </row>
        <row r="332">
          <cell r="C332" t="str">
            <v>Kap.Prod. / jam =</v>
          </cell>
          <cell r="D332" t="str">
            <v xml:space="preserve">V x Fa </v>
          </cell>
          <cell r="G332" t="str">
            <v>Q5</v>
          </cell>
          <cell r="H332">
            <v>13.0435</v>
          </cell>
          <cell r="I332" t="str">
            <v>M3</v>
          </cell>
        </row>
        <row r="333">
          <cell r="D333" t="str">
            <v xml:space="preserve">D1  </v>
          </cell>
        </row>
        <row r="334">
          <cell r="C334" t="str">
            <v>Koefisien Alat / M3</v>
          </cell>
          <cell r="D334" t="str">
            <v xml:space="preserve"> = 1 : Q5</v>
          </cell>
          <cell r="G334" t="str">
            <v>(E02)</v>
          </cell>
          <cell r="H334">
            <v>7.6700000000000004E-2</v>
          </cell>
          <cell r="I334" t="str">
            <v>Jam</v>
          </cell>
          <cell r="J334" t="str">
            <v xml:space="preserve"> </v>
          </cell>
        </row>
        <row r="336">
          <cell r="A336" t="str">
            <v>2.f.</v>
          </cell>
          <cell r="C336" t="str">
            <v>TANDEM ROLLER</v>
          </cell>
          <cell r="G336" t="str">
            <v>(E17)</v>
          </cell>
        </row>
        <row r="337">
          <cell r="A337" t="str">
            <v xml:space="preserve"> </v>
          </cell>
          <cell r="C337" t="str">
            <v>Kecepatan rata-rata alat</v>
          </cell>
          <cell r="G337" t="str">
            <v>v</v>
          </cell>
          <cell r="H337">
            <v>3.5</v>
          </cell>
          <cell r="I337" t="str">
            <v>Km / Jam</v>
          </cell>
        </row>
        <row r="338">
          <cell r="C338" t="str">
            <v>Lebar efektif pemadatan</v>
          </cell>
          <cell r="G338" t="str">
            <v>b</v>
          </cell>
          <cell r="H338">
            <v>1.2</v>
          </cell>
          <cell r="I338" t="str">
            <v>M</v>
          </cell>
        </row>
        <row r="339">
          <cell r="C339" t="str">
            <v>Jumlah lintasan</v>
          </cell>
          <cell r="G339" t="str">
            <v>n</v>
          </cell>
          <cell r="H339">
            <v>8</v>
          </cell>
          <cell r="I339" t="str">
            <v>lintasan</v>
          </cell>
          <cell r="J339" t="str">
            <v xml:space="preserve"> 4 Awal &amp; 4 Akhir</v>
          </cell>
        </row>
        <row r="340">
          <cell r="C340" t="str">
            <v>Faktor Efisiensi alat</v>
          </cell>
          <cell r="G340" t="str">
            <v>Fa</v>
          </cell>
          <cell r="H340">
            <v>0.83</v>
          </cell>
          <cell r="I340" t="str">
            <v>-</v>
          </cell>
        </row>
        <row r="341">
          <cell r="C341" t="str">
            <v xml:space="preserve"> </v>
          </cell>
        </row>
        <row r="342">
          <cell r="J342" t="str">
            <v>Berlanjut ke hal. berikut.</v>
          </cell>
        </row>
        <row r="343">
          <cell r="A343" t="str">
            <v>ITEM PEMBAYARAN NO.</v>
          </cell>
          <cell r="D343" t="str">
            <v>:  6.3 (4)</v>
          </cell>
          <cell r="J343" t="str">
            <v>Analisa EI-634</v>
          </cell>
        </row>
        <row r="344">
          <cell r="A344" t="str">
            <v>JENIS PEKERJAAN</v>
          </cell>
          <cell r="D344" t="str">
            <v>:  Asphalt Treated Base (ATB)</v>
          </cell>
        </row>
        <row r="345">
          <cell r="A345" t="str">
            <v>SATUAN PEMBAYARAN</v>
          </cell>
          <cell r="D345" t="str">
            <v>:  M3</v>
          </cell>
          <cell r="H345" t="str">
            <v xml:space="preserve">         URAIAN ANALISA HARGA SATUAN</v>
          </cell>
        </row>
        <row r="346">
          <cell r="J346" t="str">
            <v>Lanjutan</v>
          </cell>
        </row>
        <row r="348">
          <cell r="A348" t="str">
            <v>No.</v>
          </cell>
          <cell r="C348" t="str">
            <v>U R A I A N</v>
          </cell>
          <cell r="G348" t="str">
            <v>KODE</v>
          </cell>
          <cell r="H348" t="str">
            <v>KOEF.</v>
          </cell>
          <cell r="I348" t="str">
            <v>SATUAN</v>
          </cell>
          <cell r="J348" t="str">
            <v>KETERANGAN</v>
          </cell>
        </row>
        <row r="351">
          <cell r="B351" t="str">
            <v xml:space="preserve"> </v>
          </cell>
          <cell r="C351" t="str">
            <v xml:space="preserve">Kap. Prod./jam = </v>
          </cell>
          <cell r="D351" t="str">
            <v>(v x 1000) x b x t x Fa</v>
          </cell>
          <cell r="G351" t="str">
            <v>Q6</v>
          </cell>
          <cell r="H351">
            <v>21.787500000000001</v>
          </cell>
          <cell r="I351" t="str">
            <v>M3</v>
          </cell>
        </row>
        <row r="352">
          <cell r="D352" t="str">
            <v>n</v>
          </cell>
        </row>
        <row r="353">
          <cell r="C353" t="str">
            <v>Koefisien Alat / M3</v>
          </cell>
          <cell r="D353" t="str">
            <v xml:space="preserve"> = 1 : Q6</v>
          </cell>
          <cell r="G353" t="str">
            <v>(E17)</v>
          </cell>
          <cell r="H353">
            <v>4.5900000000000003E-2</v>
          </cell>
          <cell r="I353" t="str">
            <v>Jam</v>
          </cell>
        </row>
        <row r="354">
          <cell r="C354" t="str">
            <v xml:space="preserve"> </v>
          </cell>
        </row>
        <row r="355">
          <cell r="A355" t="str">
            <v>2.g.</v>
          </cell>
          <cell r="C355" t="str">
            <v>PNEUMATIC TIRE ROLLER</v>
          </cell>
          <cell r="G355" t="str">
            <v>(E18)</v>
          </cell>
        </row>
        <row r="356">
          <cell r="C356" t="str">
            <v>Kecepatan rata-rata</v>
          </cell>
          <cell r="G356" t="str">
            <v>v</v>
          </cell>
          <cell r="H356">
            <v>5</v>
          </cell>
          <cell r="I356" t="str">
            <v>KM / Jam</v>
          </cell>
        </row>
        <row r="357">
          <cell r="C357" t="str">
            <v>Lebar efektif pemadatan</v>
          </cell>
          <cell r="G357" t="str">
            <v>b</v>
          </cell>
          <cell r="H357">
            <v>1.5</v>
          </cell>
          <cell r="I357" t="str">
            <v>M</v>
          </cell>
        </row>
        <row r="358">
          <cell r="C358" t="str">
            <v>Jumlah lintasan</v>
          </cell>
          <cell r="G358" t="str">
            <v>n</v>
          </cell>
          <cell r="H358">
            <v>8</v>
          </cell>
          <cell r="I358" t="str">
            <v>lintasan</v>
          </cell>
        </row>
        <row r="359">
          <cell r="C359" t="str">
            <v>Faktor Efisiensi alat</v>
          </cell>
          <cell r="G359" t="str">
            <v>Fa</v>
          </cell>
          <cell r="H359">
            <v>0.83</v>
          </cell>
          <cell r="I359" t="str">
            <v>-</v>
          </cell>
        </row>
        <row r="361">
          <cell r="C361" t="str">
            <v>Kap.Prod. / jam =</v>
          </cell>
          <cell r="D361" t="str">
            <v>(v x 1000) x b x t x Fa</v>
          </cell>
          <cell r="G361" t="str">
            <v>Q7</v>
          </cell>
          <cell r="H361">
            <v>38.906300000000002</v>
          </cell>
          <cell r="I361" t="str">
            <v>M3</v>
          </cell>
        </row>
        <row r="362">
          <cell r="D362" t="str">
            <v>n</v>
          </cell>
        </row>
        <row r="363">
          <cell r="C363" t="str">
            <v>Koefisien Alat / M3</v>
          </cell>
          <cell r="D363" t="str">
            <v xml:space="preserve"> = 1 : Q7</v>
          </cell>
          <cell r="G363" t="str">
            <v>(E18)</v>
          </cell>
          <cell r="H363">
            <v>2.5700000000000001E-2</v>
          </cell>
          <cell r="I363" t="str">
            <v>Jam</v>
          </cell>
        </row>
        <row r="365">
          <cell r="A365" t="str">
            <v>2.h.</v>
          </cell>
          <cell r="C365" t="str">
            <v>ALAT BANTU</v>
          </cell>
        </row>
        <row r="366">
          <cell r="C366" t="str">
            <v>diperlukan :</v>
          </cell>
          <cell r="J366" t="str">
            <v>Lump Sum</v>
          </cell>
        </row>
        <row r="367">
          <cell r="C367" t="str">
            <v>- Kereta dorong   = 2 buah</v>
          </cell>
        </row>
        <row r="368">
          <cell r="C368" t="str">
            <v>- Sekop                = 3 buah</v>
          </cell>
        </row>
        <row r="369">
          <cell r="C369" t="str">
            <v>- Garpu                = 2 buah</v>
          </cell>
        </row>
        <row r="370">
          <cell r="C370" t="str">
            <v>- Tongkat Kontrol ketebalan hanparan</v>
          </cell>
        </row>
        <row r="372">
          <cell r="A372" t="str">
            <v xml:space="preserve">   3.</v>
          </cell>
          <cell r="C372" t="str">
            <v>TENAGA</v>
          </cell>
        </row>
        <row r="373">
          <cell r="C373" t="str">
            <v>Produksi menentukan : Asphalt Mixing Plant (AMP)</v>
          </cell>
          <cell r="G373" t="str">
            <v>Q2</v>
          </cell>
          <cell r="H373">
            <v>10.8261</v>
          </cell>
          <cell r="I373" t="str">
            <v>M3/Jam</v>
          </cell>
        </row>
        <row r="374">
          <cell r="C374" t="str">
            <v>Produksi ATB / hari  =  Tk x Q2</v>
          </cell>
          <cell r="G374" t="str">
            <v>Qt</v>
          </cell>
          <cell r="H374">
            <v>75.782700000000006</v>
          </cell>
          <cell r="I374" t="str">
            <v>M3</v>
          </cell>
        </row>
        <row r="375">
          <cell r="C375" t="str">
            <v>Kebutuhan tenaga :</v>
          </cell>
        </row>
        <row r="376">
          <cell r="D376" t="str">
            <v>- Pekerja</v>
          </cell>
          <cell r="G376" t="str">
            <v>P</v>
          </cell>
          <cell r="H376">
            <v>7</v>
          </cell>
          <cell r="I376" t="str">
            <v>orang</v>
          </cell>
        </row>
        <row r="377">
          <cell r="D377" t="str">
            <v>- Mandor</v>
          </cell>
          <cell r="G377" t="str">
            <v>M</v>
          </cell>
          <cell r="H377">
            <v>1</v>
          </cell>
          <cell r="I377" t="str">
            <v>orang</v>
          </cell>
        </row>
        <row r="379">
          <cell r="C379" t="str">
            <v>Koefisien Tenaga / M3     :</v>
          </cell>
        </row>
        <row r="380">
          <cell r="D380" t="str">
            <v>- Pekerja</v>
          </cell>
          <cell r="E380" t="str">
            <v>= (Tk x P) / Qt</v>
          </cell>
          <cell r="G380" t="str">
            <v>(L01)</v>
          </cell>
          <cell r="H380">
            <v>0.64659999999999995</v>
          </cell>
          <cell r="I380" t="str">
            <v>Jam</v>
          </cell>
        </row>
        <row r="381">
          <cell r="D381" t="str">
            <v>- Mandor</v>
          </cell>
          <cell r="E381" t="str">
            <v>= (Tk x M) / Qt</v>
          </cell>
          <cell r="G381" t="str">
            <v>(L03)</v>
          </cell>
          <cell r="H381">
            <v>9.2399999999999996E-2</v>
          </cell>
          <cell r="I381" t="str">
            <v>Jam</v>
          </cell>
        </row>
        <row r="383">
          <cell r="A383" t="str">
            <v>4.</v>
          </cell>
          <cell r="C383" t="str">
            <v>HARGA DASAR SATUAN UPAH, BAHAN DAN ALAT</v>
          </cell>
        </row>
        <row r="384">
          <cell r="C384" t="str">
            <v>Lihat lampiran.</v>
          </cell>
        </row>
        <row r="386">
          <cell r="A386" t="str">
            <v>5.</v>
          </cell>
          <cell r="C386" t="str">
            <v>ANALISA HARGA SATUAN PEKERJAAN</v>
          </cell>
        </row>
        <row r="387">
          <cell r="C387" t="str">
            <v>Lihat perhitungan dalam FORMULIR STANDAR UNTUK</v>
          </cell>
        </row>
        <row r="388">
          <cell r="C388" t="str">
            <v>PEREKEMAN ANALISA MASING-MASING HARGA</v>
          </cell>
        </row>
        <row r="389">
          <cell r="C389" t="str">
            <v>SATUAN.</v>
          </cell>
        </row>
        <row r="390">
          <cell r="C390" t="str">
            <v>Didapat Harga Satuan Pekerjaan :</v>
          </cell>
        </row>
        <row r="392">
          <cell r="C392" t="str">
            <v xml:space="preserve">Rp.  </v>
          </cell>
          <cell r="D392">
            <v>928065.15000000014</v>
          </cell>
          <cell r="E392" t="str">
            <v xml:space="preserve"> / M3.</v>
          </cell>
        </row>
        <row r="400">
          <cell r="A400" t="str">
            <v>ITEM PEMBAYARAN NO.</v>
          </cell>
          <cell r="D400" t="str">
            <v>:  6.6.1</v>
          </cell>
          <cell r="J400" t="str">
            <v>Analisa EI-661</v>
          </cell>
        </row>
        <row r="401">
          <cell r="A401" t="str">
            <v>JENIS PEKERJAAN</v>
          </cell>
          <cell r="D401" t="str">
            <v>:  Lapis Pen. Macadam Permukaan</v>
          </cell>
        </row>
        <row r="402">
          <cell r="A402" t="str">
            <v>SATUAN PEMBAYARAN</v>
          </cell>
          <cell r="D402" t="str">
            <v>:  M3</v>
          </cell>
          <cell r="H402" t="str">
            <v xml:space="preserve">         URAIAN ANALISA HARGA SATUAN</v>
          </cell>
        </row>
        <row r="405">
          <cell r="A405" t="str">
            <v>No.</v>
          </cell>
          <cell r="C405" t="str">
            <v>U R A I A N</v>
          </cell>
          <cell r="G405" t="str">
            <v>KODE</v>
          </cell>
          <cell r="H405" t="str">
            <v>KOEF.</v>
          </cell>
          <cell r="I405" t="str">
            <v>SATUAN</v>
          </cell>
          <cell r="J405" t="str">
            <v>KETERANGAN</v>
          </cell>
        </row>
        <row r="408">
          <cell r="A408" t="str">
            <v>I.</v>
          </cell>
          <cell r="C408" t="str">
            <v>ASUMSI</v>
          </cell>
        </row>
        <row r="409">
          <cell r="A409">
            <v>1</v>
          </cell>
          <cell r="C409" t="str">
            <v>Menggunakan alat berat (cara mekanik)</v>
          </cell>
        </row>
        <row r="410">
          <cell r="A410">
            <v>2</v>
          </cell>
          <cell r="C410" t="str">
            <v>Lokasi pekerjaan : sekitar jembatan</v>
          </cell>
        </row>
        <row r="411">
          <cell r="A411">
            <v>3</v>
          </cell>
          <cell r="C411" t="str">
            <v>Kondisi existing jalan : sedang</v>
          </cell>
        </row>
        <row r="412">
          <cell r="A412">
            <v>4</v>
          </cell>
          <cell r="C412" t="str">
            <v>Jarak rata-rata Base Camp ke lokasi pekerjaan</v>
          </cell>
          <cell r="G412" t="str">
            <v>L</v>
          </cell>
          <cell r="H412">
            <v>1</v>
          </cell>
          <cell r="I412" t="str">
            <v>KM</v>
          </cell>
        </row>
        <row r="413">
          <cell r="A413">
            <v>5</v>
          </cell>
          <cell r="C413" t="str">
            <v>Tebal rata2 Lapen</v>
          </cell>
          <cell r="G413" t="str">
            <v>t</v>
          </cell>
          <cell r="H413">
            <v>0.05</v>
          </cell>
          <cell r="I413" t="str">
            <v>M</v>
          </cell>
        </row>
        <row r="414">
          <cell r="A414">
            <v>6</v>
          </cell>
          <cell r="C414" t="str">
            <v>Jam kerja efektif per-hari</v>
          </cell>
          <cell r="G414" t="str">
            <v>Tk</v>
          </cell>
          <cell r="H414">
            <v>7</v>
          </cell>
          <cell r="I414" t="str">
            <v>Jam</v>
          </cell>
        </row>
        <row r="415">
          <cell r="A415">
            <v>7</v>
          </cell>
          <cell r="C415" t="str">
            <v>Faktor kehilanganmaterial :</v>
          </cell>
          <cell r="E415" t="str">
            <v>- Agregat</v>
          </cell>
          <cell r="G415" t="str">
            <v>Fh1</v>
          </cell>
          <cell r="H415">
            <v>1.1000000000000001</v>
          </cell>
          <cell r="I415" t="str">
            <v>-</v>
          </cell>
        </row>
        <row r="416">
          <cell r="A416" t="str">
            <v xml:space="preserve"> </v>
          </cell>
          <cell r="E416" t="str">
            <v>- Aspal</v>
          </cell>
          <cell r="G416" t="str">
            <v>Fh2</v>
          </cell>
          <cell r="H416">
            <v>1.05</v>
          </cell>
          <cell r="I416" t="str">
            <v>-</v>
          </cell>
        </row>
        <row r="417">
          <cell r="A417">
            <v>8</v>
          </cell>
          <cell r="C417" t="str">
            <v>Komposisi campuran Lapen (spesifikasi)  :</v>
          </cell>
        </row>
        <row r="418">
          <cell r="C418" t="str">
            <v>- Agregat Pokok</v>
          </cell>
          <cell r="G418" t="str">
            <v>Ak</v>
          </cell>
          <cell r="H418">
            <v>105</v>
          </cell>
          <cell r="I418" t="str">
            <v>Kg/M2</v>
          </cell>
          <cell r="J418" t="str">
            <v xml:space="preserve"> Tabel 6.6.3.</v>
          </cell>
        </row>
        <row r="419">
          <cell r="C419" t="str">
            <v>- Agregat Pengunci</v>
          </cell>
          <cell r="G419" t="str">
            <v>Ap1</v>
          </cell>
          <cell r="H419">
            <v>25</v>
          </cell>
          <cell r="I419" t="str">
            <v>Kg/M2</v>
          </cell>
          <cell r="J419" t="str">
            <v xml:space="preserve"> Tabel 6.6.3.</v>
          </cell>
        </row>
        <row r="420">
          <cell r="C420" t="str">
            <v>- Agregat Penutup</v>
          </cell>
          <cell r="G420" t="str">
            <v>Ap2</v>
          </cell>
          <cell r="H420">
            <v>14</v>
          </cell>
          <cell r="I420" t="str">
            <v>Kg/M2</v>
          </cell>
          <cell r="J420" t="str">
            <v xml:space="preserve"> Tabel 6.6.3.</v>
          </cell>
        </row>
        <row r="421">
          <cell r="C421" t="str">
            <v>- Aspal                  :</v>
          </cell>
          <cell r="D421" t="str">
            <v>- Paska Agregat Pokok</v>
          </cell>
          <cell r="G421" t="str">
            <v>As1</v>
          </cell>
          <cell r="H421">
            <v>3.7</v>
          </cell>
          <cell r="I421" t="str">
            <v>Kg/M2</v>
          </cell>
          <cell r="J421" t="str">
            <v xml:space="preserve"> Tabel 6.6.3.</v>
          </cell>
        </row>
        <row r="422">
          <cell r="D422" t="str">
            <v>- Paska Agregat Pengunci</v>
          </cell>
          <cell r="G422" t="str">
            <v>As2</v>
          </cell>
          <cell r="H422">
            <v>1.5</v>
          </cell>
          <cell r="I422" t="str">
            <v>Kg/M2</v>
          </cell>
          <cell r="J422" t="str">
            <v xml:space="preserve"> Tabel 6.6.3.</v>
          </cell>
        </row>
        <row r="423">
          <cell r="G423" t="str">
            <v>As</v>
          </cell>
          <cell r="H423">
            <v>104</v>
          </cell>
          <cell r="I423" t="str">
            <v>Kg/M3</v>
          </cell>
        </row>
        <row r="424">
          <cell r="A424">
            <v>9</v>
          </cell>
          <cell r="C424" t="str">
            <v>Berat jenis bahan  :</v>
          </cell>
        </row>
        <row r="425">
          <cell r="C425" t="str">
            <v>- Agregat</v>
          </cell>
          <cell r="G425" t="str">
            <v>D1</v>
          </cell>
          <cell r="H425">
            <v>1.8</v>
          </cell>
          <cell r="I425" t="str">
            <v>ton / M3</v>
          </cell>
        </row>
        <row r="426">
          <cell r="C426" t="str">
            <v>- Aspal</v>
          </cell>
          <cell r="G426" t="str">
            <v>D2</v>
          </cell>
          <cell r="H426">
            <v>1.01</v>
          </cell>
          <cell r="I426" t="str">
            <v>ton / M3</v>
          </cell>
        </row>
        <row r="427">
          <cell r="C427" t="str">
            <v>- Agregat Penutup ( Pasir )</v>
          </cell>
          <cell r="G427" t="str">
            <v>D3</v>
          </cell>
          <cell r="H427">
            <v>1.67</v>
          </cell>
          <cell r="I427" t="str">
            <v>ton / M3</v>
          </cell>
        </row>
        <row r="428">
          <cell r="A428" t="str">
            <v>II.</v>
          </cell>
          <cell r="C428" t="str">
            <v>URUTAN KERJA</v>
          </cell>
        </row>
        <row r="429">
          <cell r="A429">
            <v>1</v>
          </cell>
          <cell r="C429" t="str">
            <v>Permukaan dasar dibersihkan dan disemprot aspal cair</v>
          </cell>
        </row>
        <row r="430">
          <cell r="A430">
            <v>2</v>
          </cell>
          <cell r="C430" t="str">
            <v>Agregat kasar dimuat ke dalam Dump Truck</v>
          </cell>
        </row>
        <row r="431">
          <cell r="C431" t="str">
            <v>menggunakan Wheel Loader (di Base Camp)</v>
          </cell>
        </row>
        <row r="432">
          <cell r="A432">
            <v>3</v>
          </cell>
          <cell r="C432" t="str">
            <v>Agregat Kasar ditebarkan (manual) sesuai tebal yang diperlukan dan</v>
          </cell>
        </row>
        <row r="433">
          <cell r="C433" t="str">
            <v>dipadatkan dengan TW Roller (6-8 ton) minimum 6 lintasan</v>
          </cell>
        </row>
        <row r="434">
          <cell r="A434">
            <v>4</v>
          </cell>
          <cell r="C434" t="str">
            <v>Aspal disemprotkan di atas agregat kasar yang telah diratakan dengan</v>
          </cell>
        </row>
        <row r="435">
          <cell r="C435" t="str">
            <v>Asphalt Sprayer (merata)</v>
          </cell>
        </row>
        <row r="436">
          <cell r="A436">
            <v>5</v>
          </cell>
          <cell r="C436" t="str">
            <v>Agregat Pengunci ditebarkan dan dipadatkan dengan cara yang sama</v>
          </cell>
        </row>
        <row r="437">
          <cell r="A437" t="str">
            <v xml:space="preserve"> </v>
          </cell>
          <cell r="C437" t="str">
            <v>dengan pemadatan agregat kasar disusul agregate penutup</v>
          </cell>
        </row>
        <row r="439">
          <cell r="A439" t="str">
            <v>III.</v>
          </cell>
          <cell r="C439" t="str">
            <v>PEMAKAIAN BAHAN, ALAT DAN TENAGA</v>
          </cell>
        </row>
        <row r="440">
          <cell r="A440" t="str">
            <v xml:space="preserve">   1.</v>
          </cell>
          <cell r="C440" t="str">
            <v>BAHAN</v>
          </cell>
        </row>
        <row r="441">
          <cell r="A441" t="str">
            <v>1.a.</v>
          </cell>
          <cell r="C441" t="str">
            <v>Agregat Kasar</v>
          </cell>
          <cell r="D441" t="str">
            <v>=  {(Ak/1000 : t M3) x Fh1} : D1</v>
          </cell>
          <cell r="G441" t="str">
            <v>(M03a)</v>
          </cell>
          <cell r="H441">
            <v>1.2833000000000001</v>
          </cell>
          <cell r="I441" t="str">
            <v>M3</v>
          </cell>
        </row>
        <row r="442">
          <cell r="A442" t="str">
            <v>1.b.</v>
          </cell>
          <cell r="C442" t="str">
            <v>Agregat Pengunci</v>
          </cell>
          <cell r="D442" t="str">
            <v>=  {(Ap1/1000 : t M3) x Fh1} : D1</v>
          </cell>
          <cell r="G442" t="str">
            <v>(M04a)</v>
          </cell>
          <cell r="H442">
            <v>0.30559999999999998</v>
          </cell>
          <cell r="I442" t="str">
            <v>M3</v>
          </cell>
        </row>
        <row r="443">
          <cell r="A443" t="str">
            <v>1.c.</v>
          </cell>
          <cell r="C443" t="str">
            <v>Agregat Penutup</v>
          </cell>
          <cell r="D443" t="str">
            <v>=  {(Ap2/1000 : t M3) x Fh1} : D3</v>
          </cell>
          <cell r="G443" t="str">
            <v>(M01)</v>
          </cell>
          <cell r="H443">
            <v>0.18440000000000001</v>
          </cell>
          <cell r="I443" t="str">
            <v>M3</v>
          </cell>
        </row>
        <row r="444">
          <cell r="A444" t="str">
            <v>1.d.</v>
          </cell>
          <cell r="C444" t="str">
            <v>Aspal</v>
          </cell>
          <cell r="D444" t="str">
            <v>=  {((As1+As2) : t M3) x Fh2}</v>
          </cell>
          <cell r="G444" t="str">
            <v>(M10)</v>
          </cell>
          <cell r="H444">
            <v>109.2</v>
          </cell>
          <cell r="I444" t="str">
            <v>Kg</v>
          </cell>
        </row>
        <row r="446">
          <cell r="A446" t="str">
            <v>2.</v>
          </cell>
          <cell r="C446" t="str">
            <v>ALAT</v>
          </cell>
        </row>
        <row r="447">
          <cell r="A447" t="str">
            <v>2.a.</v>
          </cell>
          <cell r="C447" t="str">
            <v>WHEEL LOADER</v>
          </cell>
          <cell r="G447" t="str">
            <v>(E15)</v>
          </cell>
        </row>
        <row r="448">
          <cell r="C448" t="str">
            <v>Kapasitas bucket</v>
          </cell>
          <cell r="G448" t="str">
            <v>V</v>
          </cell>
          <cell r="H448">
            <v>0</v>
          </cell>
          <cell r="I448" t="str">
            <v>M3</v>
          </cell>
        </row>
        <row r="449">
          <cell r="C449" t="str">
            <v>Faktor bucket</v>
          </cell>
          <cell r="G449" t="str">
            <v>Fb</v>
          </cell>
          <cell r="H449">
            <v>0</v>
          </cell>
          <cell r="I449" t="str">
            <v>-</v>
          </cell>
        </row>
        <row r="450">
          <cell r="C450" t="str">
            <v>Faktor efisiensi alat</v>
          </cell>
          <cell r="G450" t="str">
            <v>Fa</v>
          </cell>
          <cell r="H450">
            <v>0</v>
          </cell>
          <cell r="I450" t="str">
            <v>-</v>
          </cell>
        </row>
        <row r="451">
          <cell r="C451" t="str">
            <v>Waktu Siklus</v>
          </cell>
          <cell r="G451" t="str">
            <v>Ts1</v>
          </cell>
        </row>
        <row r="452">
          <cell r="C452" t="str">
            <v>- Memuat, menuang, kembali</v>
          </cell>
          <cell r="G452" t="str">
            <v>T1</v>
          </cell>
          <cell r="H452">
            <v>0</v>
          </cell>
          <cell r="I452" t="str">
            <v>menit</v>
          </cell>
        </row>
        <row r="453">
          <cell r="C453" t="str">
            <v>- Menunggu, dan lain lain</v>
          </cell>
          <cell r="G453" t="str">
            <v>T2</v>
          </cell>
          <cell r="H453">
            <v>0</v>
          </cell>
          <cell r="I453" t="str">
            <v>menit</v>
          </cell>
        </row>
        <row r="454">
          <cell r="G454" t="str">
            <v>Ts1</v>
          </cell>
          <cell r="H454">
            <v>0</v>
          </cell>
          <cell r="I454" t="str">
            <v>menit</v>
          </cell>
        </row>
        <row r="456">
          <cell r="J456" t="str">
            <v>Berlanjut ke halaman berikut</v>
          </cell>
        </row>
        <row r="457">
          <cell r="A457" t="str">
            <v>ITEM PEMBAYARAN NO.</v>
          </cell>
          <cell r="D457" t="str">
            <v>:  6.6.1</v>
          </cell>
          <cell r="J457" t="str">
            <v>Analisa EI-661</v>
          </cell>
        </row>
        <row r="458">
          <cell r="A458" t="str">
            <v>JENIS PEKERJAAN</v>
          </cell>
          <cell r="D458" t="str">
            <v>:  Lapis Pen. Macadam Permukaan</v>
          </cell>
        </row>
        <row r="459">
          <cell r="A459" t="str">
            <v>SATUAN PEMBAYARAN</v>
          </cell>
          <cell r="D459" t="str">
            <v>:  M3</v>
          </cell>
          <cell r="H459" t="str">
            <v xml:space="preserve">         URAIAN ANALISA HARGA SATUAN</v>
          </cell>
        </row>
        <row r="460">
          <cell r="J460" t="str">
            <v>Lanjutan</v>
          </cell>
        </row>
        <row r="462">
          <cell r="A462" t="str">
            <v>No.</v>
          </cell>
          <cell r="C462" t="str">
            <v>U R A I A N</v>
          </cell>
          <cell r="G462" t="str">
            <v>KODE</v>
          </cell>
          <cell r="H462" t="str">
            <v>KOEF.</v>
          </cell>
          <cell r="I462" t="str">
            <v>SATUAN</v>
          </cell>
          <cell r="J462" t="str">
            <v>KETERANGAN</v>
          </cell>
        </row>
        <row r="465">
          <cell r="C465" t="str">
            <v xml:space="preserve">Kap. Prod. / jam = </v>
          </cell>
          <cell r="D465" t="str">
            <v>V x Fb x Fa x 60</v>
          </cell>
          <cell r="G465" t="str">
            <v>Q1</v>
          </cell>
          <cell r="H465">
            <v>0</v>
          </cell>
          <cell r="I465" t="str">
            <v>M3</v>
          </cell>
          <cell r="J465" t="str">
            <v xml:space="preserve"> </v>
          </cell>
        </row>
        <row r="466">
          <cell r="D466" t="str">
            <v>Ts1</v>
          </cell>
        </row>
        <row r="468">
          <cell r="C468" t="str">
            <v>Koefisien Alat/M3</v>
          </cell>
          <cell r="D468" t="str">
            <v xml:space="preserve"> = 1 : Q1</v>
          </cell>
          <cell r="G468" t="str">
            <v>(E15)</v>
          </cell>
          <cell r="H468">
            <v>0</v>
          </cell>
          <cell r="I468" t="str">
            <v>Jam</v>
          </cell>
        </row>
        <row r="470">
          <cell r="A470" t="str">
            <v>2.b.</v>
          </cell>
          <cell r="C470" t="str">
            <v>DUMP TRUCK (DT)</v>
          </cell>
          <cell r="G470" t="str">
            <v>(E09)</v>
          </cell>
        </row>
        <row r="471">
          <cell r="C471" t="str">
            <v>Kapasitas bak</v>
          </cell>
          <cell r="G471" t="str">
            <v>V</v>
          </cell>
          <cell r="H471">
            <v>6</v>
          </cell>
          <cell r="I471" t="str">
            <v>M3</v>
          </cell>
        </row>
        <row r="472">
          <cell r="C472" t="str">
            <v>Faktor Efisiensi alat</v>
          </cell>
          <cell r="G472" t="str">
            <v>Fa</v>
          </cell>
          <cell r="H472">
            <v>0.83</v>
          </cell>
          <cell r="I472" t="str">
            <v>-</v>
          </cell>
        </row>
        <row r="473">
          <cell r="C473" t="str">
            <v>Kecepatan rata-rata bermuatan</v>
          </cell>
          <cell r="G473" t="str">
            <v>v1</v>
          </cell>
          <cell r="H473">
            <v>40</v>
          </cell>
          <cell r="I473" t="str">
            <v>KM / Jam</v>
          </cell>
        </row>
        <row r="474">
          <cell r="C474" t="str">
            <v>Kecepatan rata-rata kosong</v>
          </cell>
          <cell r="G474" t="str">
            <v>v2</v>
          </cell>
          <cell r="H474">
            <v>50</v>
          </cell>
          <cell r="I474" t="str">
            <v>KM / Jam</v>
          </cell>
        </row>
        <row r="477">
          <cell r="C477" t="str">
            <v>Waktu Siklus</v>
          </cell>
          <cell r="G477" t="str">
            <v>Ts2</v>
          </cell>
        </row>
        <row r="478">
          <cell r="C478" t="str">
            <v xml:space="preserve">- Mengisi Bak </v>
          </cell>
          <cell r="G478" t="str">
            <v>T1</v>
          </cell>
          <cell r="H478">
            <v>0</v>
          </cell>
          <cell r="I478" t="str">
            <v>menit</v>
          </cell>
        </row>
        <row r="479">
          <cell r="C479" t="str">
            <v>- Angkut</v>
          </cell>
          <cell r="D479" t="str">
            <v>= (L : v1) x 60 menit</v>
          </cell>
          <cell r="G479" t="str">
            <v>T2</v>
          </cell>
          <cell r="H479">
            <v>1.5</v>
          </cell>
          <cell r="I479" t="str">
            <v>menit</v>
          </cell>
        </row>
        <row r="480">
          <cell r="C480" t="str">
            <v>- Tunggu + dump + Putar</v>
          </cell>
          <cell r="G480" t="str">
            <v>T3</v>
          </cell>
          <cell r="H480">
            <v>10</v>
          </cell>
          <cell r="I480" t="str">
            <v>menit</v>
          </cell>
        </row>
        <row r="481">
          <cell r="C481" t="str">
            <v>- Kembali</v>
          </cell>
          <cell r="D481" t="str">
            <v>= (L : v2) x 60 menit</v>
          </cell>
          <cell r="G481" t="str">
            <v>T4</v>
          </cell>
          <cell r="H481">
            <v>1.2</v>
          </cell>
          <cell r="I481" t="str">
            <v>menit</v>
          </cell>
        </row>
        <row r="482">
          <cell r="G482" t="str">
            <v>Ts2</v>
          </cell>
          <cell r="H482">
            <v>12.7</v>
          </cell>
          <cell r="I482" t="str">
            <v>menit</v>
          </cell>
        </row>
        <row r="484">
          <cell r="C484" t="str">
            <v>Kap.Prod. / jam =</v>
          </cell>
          <cell r="D484" t="str">
            <v>V x Fa x 60</v>
          </cell>
          <cell r="G484" t="str">
            <v>Q2</v>
          </cell>
          <cell r="H484">
            <v>23.5276</v>
          </cell>
          <cell r="I484" t="str">
            <v>M3</v>
          </cell>
        </row>
        <row r="485">
          <cell r="D485" t="str">
            <v>Ts2</v>
          </cell>
        </row>
        <row r="487">
          <cell r="C487" t="str">
            <v>Koefisien Alat / M3 = 1 : Q2</v>
          </cell>
          <cell r="G487" t="str">
            <v>(E09)</v>
          </cell>
          <cell r="H487">
            <v>4.2500000000000003E-2</v>
          </cell>
          <cell r="I487" t="str">
            <v>Jam</v>
          </cell>
        </row>
        <row r="489">
          <cell r="A489" t="str">
            <v>2.c.</v>
          </cell>
          <cell r="C489" t="str">
            <v>THREE WHEEL ROLLER</v>
          </cell>
          <cell r="G489" t="str">
            <v>(E16)</v>
          </cell>
        </row>
        <row r="490">
          <cell r="C490" t="str">
            <v>Kecepatan rata-rata alat</v>
          </cell>
          <cell r="G490" t="str">
            <v>v</v>
          </cell>
          <cell r="H490">
            <v>3.5</v>
          </cell>
          <cell r="I490" t="str">
            <v>Km / Jam</v>
          </cell>
        </row>
        <row r="491">
          <cell r="C491" t="str">
            <v>Lebar efektif pemadatan</v>
          </cell>
          <cell r="G491" t="str">
            <v>b</v>
          </cell>
          <cell r="H491">
            <v>1.2</v>
          </cell>
          <cell r="I491" t="str">
            <v>M</v>
          </cell>
        </row>
        <row r="492">
          <cell r="C492" t="str">
            <v>Jumlah lintasan</v>
          </cell>
          <cell r="G492" t="str">
            <v>n</v>
          </cell>
          <cell r="H492">
            <v>8</v>
          </cell>
          <cell r="I492" t="str">
            <v>lintasan</v>
          </cell>
          <cell r="J492" t="str">
            <v xml:space="preserve"> </v>
          </cell>
        </row>
        <row r="493">
          <cell r="C493" t="str">
            <v>Faktor Efisiensi alat</v>
          </cell>
          <cell r="G493" t="str">
            <v>Fa</v>
          </cell>
          <cell r="H493">
            <v>0.83</v>
          </cell>
          <cell r="I493" t="str">
            <v>-</v>
          </cell>
        </row>
        <row r="495">
          <cell r="C495" t="str">
            <v xml:space="preserve">Kap. Prod. / jam = </v>
          </cell>
          <cell r="D495" t="str">
            <v>(v x 1000) x b x t x Fa</v>
          </cell>
          <cell r="G495" t="str">
            <v>Q3</v>
          </cell>
          <cell r="H495">
            <v>21.787500000000001</v>
          </cell>
          <cell r="I495" t="str">
            <v>M3</v>
          </cell>
        </row>
        <row r="496">
          <cell r="D496" t="str">
            <v>n</v>
          </cell>
        </row>
        <row r="497">
          <cell r="C497" t="str">
            <v>Koefisien Alat / M3</v>
          </cell>
          <cell r="D497" t="str">
            <v xml:space="preserve"> =  1  :  Q3</v>
          </cell>
          <cell r="G497" t="str">
            <v>(E16)</v>
          </cell>
          <cell r="H497">
            <v>4.5897877223178424E-2</v>
          </cell>
          <cell r="I497" t="str">
            <v>Jam</v>
          </cell>
        </row>
        <row r="499">
          <cell r="A499" t="str">
            <v>2.d.</v>
          </cell>
          <cell r="C499" t="str">
            <v>ASPHALT SPRAYER</v>
          </cell>
          <cell r="G499" t="str">
            <v>(E03)</v>
          </cell>
        </row>
        <row r="500">
          <cell r="C500" t="str">
            <v>Kapasitas alat</v>
          </cell>
          <cell r="G500" t="str">
            <v>V</v>
          </cell>
          <cell r="H500">
            <v>800</v>
          </cell>
          <cell r="I500" t="str">
            <v>liter</v>
          </cell>
        </row>
        <row r="501">
          <cell r="C501" t="str">
            <v>Faktor efisiensi alat</v>
          </cell>
          <cell r="G501" t="str">
            <v>Fa</v>
          </cell>
          <cell r="H501">
            <v>0.83</v>
          </cell>
          <cell r="I501" t="str">
            <v>-</v>
          </cell>
        </row>
        <row r="502">
          <cell r="C502" t="str">
            <v>Waktu Siklus (termasuk proses pemanasan)</v>
          </cell>
          <cell r="G502" t="str">
            <v>Ts3</v>
          </cell>
          <cell r="H502">
            <v>2</v>
          </cell>
          <cell r="I502" t="str">
            <v>Jam</v>
          </cell>
        </row>
        <row r="504">
          <cell r="C504" t="str">
            <v>Kap. Prod. / jam =</v>
          </cell>
          <cell r="D504" t="str">
            <v>V x Fa x D2</v>
          </cell>
          <cell r="G504" t="str">
            <v>Q4</v>
          </cell>
          <cell r="H504">
            <v>3.2242000000000002</v>
          </cell>
          <cell r="I504" t="str">
            <v>M3</v>
          </cell>
        </row>
        <row r="505">
          <cell r="D505" t="str">
            <v>Ts3 x (As)</v>
          </cell>
        </row>
        <row r="506">
          <cell r="C506" t="str">
            <v>Koefisien Alat / M3</v>
          </cell>
          <cell r="D506" t="str">
            <v xml:space="preserve"> =  1  :  Q4</v>
          </cell>
          <cell r="G506" t="str">
            <v>(E03)</v>
          </cell>
          <cell r="H506">
            <v>0.31019999999999998</v>
          </cell>
          <cell r="I506" t="str">
            <v>Jam</v>
          </cell>
        </row>
        <row r="512">
          <cell r="C512" t="str">
            <v xml:space="preserve"> </v>
          </cell>
        </row>
        <row r="513">
          <cell r="J513" t="str">
            <v>Berlanjut ke halaman berikut</v>
          </cell>
        </row>
        <row r="514">
          <cell r="A514" t="str">
            <v>ITEM PEMBAYARAN NO.</v>
          </cell>
          <cell r="D514" t="str">
            <v>:  6.6.1</v>
          </cell>
          <cell r="J514" t="str">
            <v>Analisa EI-661</v>
          </cell>
        </row>
        <row r="515">
          <cell r="A515" t="str">
            <v>JENIS PEKERJAAN</v>
          </cell>
          <cell r="D515" t="str">
            <v>:  Lapis Pen. Macadam Permukaan</v>
          </cell>
        </row>
        <row r="516">
          <cell r="A516" t="str">
            <v>SATUAN PEMBAYARAN</v>
          </cell>
          <cell r="D516" t="str">
            <v>:  M3</v>
          </cell>
          <cell r="H516" t="str">
            <v xml:space="preserve">         URAIAN ANALISA HARGA SATUAN</v>
          </cell>
        </row>
        <row r="517">
          <cell r="J517" t="str">
            <v>Lanjutan</v>
          </cell>
        </row>
        <row r="519">
          <cell r="A519" t="str">
            <v>No.</v>
          </cell>
          <cell r="C519" t="str">
            <v>U R A I A N</v>
          </cell>
          <cell r="G519" t="str">
            <v>KODE</v>
          </cell>
          <cell r="H519" t="str">
            <v>KOEF.</v>
          </cell>
          <cell r="I519" t="str">
            <v>SATUAN</v>
          </cell>
          <cell r="J519" t="str">
            <v>KETERANGAN</v>
          </cell>
        </row>
        <row r="522">
          <cell r="A522" t="str">
            <v>2.e.</v>
          </cell>
          <cell r="B522" t="str">
            <v xml:space="preserve"> </v>
          </cell>
          <cell r="C522" t="str">
            <v>ALAT BANTU</v>
          </cell>
        </row>
        <row r="523">
          <cell r="C523" t="str">
            <v>diperlukan setiap  :</v>
          </cell>
          <cell r="D523">
            <v>75</v>
          </cell>
          <cell r="E523" t="str">
            <v>M3 pekerjaan</v>
          </cell>
          <cell r="J523" t="str">
            <v>Lump Sum</v>
          </cell>
        </row>
        <row r="524">
          <cell r="C524" t="str">
            <v>- Kereta dorong</v>
          </cell>
          <cell r="D524" t="str">
            <v>=  3  buah</v>
          </cell>
        </row>
        <row r="525">
          <cell r="C525" t="str">
            <v>- Sekop</v>
          </cell>
          <cell r="D525" t="str">
            <v>=  5  buah</v>
          </cell>
        </row>
        <row r="526">
          <cell r="C526" t="str">
            <v>- Sapu</v>
          </cell>
          <cell r="D526" t="str">
            <v>=  5  buah</v>
          </cell>
        </row>
        <row r="527">
          <cell r="C527" t="str">
            <v>- Sikat</v>
          </cell>
          <cell r="D527" t="str">
            <v>=  3  buah</v>
          </cell>
        </row>
        <row r="528">
          <cell r="C528" t="str">
            <v>- Karung</v>
          </cell>
          <cell r="D528" t="str">
            <v>=  5  buah</v>
          </cell>
        </row>
        <row r="529">
          <cell r="C529" t="str">
            <v>- Cerek Aspal</v>
          </cell>
          <cell r="D529" t="str">
            <v>=  3  buah</v>
          </cell>
        </row>
        <row r="530">
          <cell r="C530" t="str">
            <v>- Kaleng Aspal</v>
          </cell>
          <cell r="D530" t="str">
            <v>=  3  buah</v>
          </cell>
        </row>
        <row r="532">
          <cell r="A532" t="str">
            <v xml:space="preserve">   3.</v>
          </cell>
          <cell r="C532" t="str">
            <v>TENAGA</v>
          </cell>
        </row>
        <row r="533">
          <cell r="C533" t="str">
            <v>Produksi menentukan (Produksi Thrre Wheel Roller)</v>
          </cell>
          <cell r="G533" t="str">
            <v>Q1</v>
          </cell>
          <cell r="H533">
            <v>21.787500000000001</v>
          </cell>
          <cell r="I533" t="str">
            <v>M3/Jam</v>
          </cell>
        </row>
        <row r="534">
          <cell r="C534" t="str">
            <v>Produksi Lapen / hari   =   Q1 x Tk</v>
          </cell>
          <cell r="G534" t="str">
            <v>Qt</v>
          </cell>
          <cell r="H534">
            <v>152.51249999999999</v>
          </cell>
          <cell r="I534" t="str">
            <v>M3</v>
          </cell>
        </row>
        <row r="535">
          <cell r="C535" t="str">
            <v>Kebutuhan tenaga :</v>
          </cell>
        </row>
        <row r="536">
          <cell r="D536" t="str">
            <v>- Pekerja</v>
          </cell>
          <cell r="G536" t="str">
            <v>P</v>
          </cell>
          <cell r="H536">
            <v>100</v>
          </cell>
          <cell r="I536" t="str">
            <v>orang</v>
          </cell>
        </row>
        <row r="537">
          <cell r="D537" t="str">
            <v>- Mandor</v>
          </cell>
          <cell r="G537" t="str">
            <v>M</v>
          </cell>
          <cell r="H537">
            <v>3</v>
          </cell>
          <cell r="I537" t="str">
            <v>orang</v>
          </cell>
        </row>
        <row r="539">
          <cell r="C539" t="str">
            <v>Koefisien Tenaga / M3     :</v>
          </cell>
        </row>
        <row r="540">
          <cell r="D540" t="str">
            <v>- Pekerja</v>
          </cell>
          <cell r="E540" t="str">
            <v>= (Tk x P) / Qt</v>
          </cell>
          <cell r="G540" t="str">
            <v>(L01)</v>
          </cell>
          <cell r="H540">
            <v>4.5898000000000003</v>
          </cell>
          <cell r="I540" t="str">
            <v>Jam</v>
          </cell>
        </row>
        <row r="541">
          <cell r="D541" t="str">
            <v>- Mandor</v>
          </cell>
          <cell r="E541" t="str">
            <v>= (Tk x M) / Qt</v>
          </cell>
          <cell r="G541" t="str">
            <v>(L03)</v>
          </cell>
          <cell r="H541">
            <v>0.13769999999999999</v>
          </cell>
          <cell r="I541" t="str">
            <v>Jam</v>
          </cell>
        </row>
        <row r="544">
          <cell r="A544" t="str">
            <v>4.</v>
          </cell>
          <cell r="C544" t="str">
            <v>HARGA DASAR SATUAN UPAH, BAHAN DAN ALAT</v>
          </cell>
        </row>
        <row r="545">
          <cell r="C545" t="str">
            <v>Lihat lampiran.</v>
          </cell>
        </row>
        <row r="547">
          <cell r="A547" t="str">
            <v>5.</v>
          </cell>
          <cell r="C547" t="str">
            <v>ANALISA HARGA SATUAN PEKERJAAN</v>
          </cell>
        </row>
        <row r="548">
          <cell r="C548" t="str">
            <v>Lihat perhitungan dalam FORMULIR STANDAR UNTUK</v>
          </cell>
        </row>
        <row r="549">
          <cell r="C549" t="str">
            <v>PEREKEMAN ANALISA MASING-MASING HARGA</v>
          </cell>
        </row>
        <row r="550">
          <cell r="C550" t="str">
            <v>SATUAN.</v>
          </cell>
        </row>
        <row r="551">
          <cell r="C551" t="str">
            <v>Didapat Harga Satuan Pekerjaan :</v>
          </cell>
        </row>
        <row r="553">
          <cell r="C553" t="str">
            <v xml:space="preserve">Rp.  </v>
          </cell>
          <cell r="D553">
            <v>668977.63984267134</v>
          </cell>
          <cell r="E553" t="str">
            <v xml:space="preserve"> / M3.</v>
          </cell>
        </row>
        <row r="571">
          <cell r="A571" t="str">
            <v>ITEM PEMBAYARAN NO.</v>
          </cell>
          <cell r="D571" t="str">
            <v>:  6.6.2</v>
          </cell>
          <cell r="J571" t="str">
            <v>Analisa EI-662</v>
          </cell>
        </row>
        <row r="572">
          <cell r="A572" t="str">
            <v>JENIS PEKERJAAN</v>
          </cell>
          <cell r="D572" t="str">
            <v>:  Lapis Pen. Macadam Perata</v>
          </cell>
        </row>
        <row r="573">
          <cell r="A573" t="str">
            <v>SATUAN PEMBAYARAN</v>
          </cell>
          <cell r="D573" t="str">
            <v>:  M3</v>
          </cell>
          <cell r="H573" t="str">
            <v xml:space="preserve">         URAIAN ANALISA HARGA SATUAN</v>
          </cell>
        </row>
        <row r="576">
          <cell r="A576" t="str">
            <v>No.</v>
          </cell>
          <cell r="C576" t="str">
            <v>U R A I A N</v>
          </cell>
          <cell r="G576" t="str">
            <v>KODE</v>
          </cell>
          <cell r="H576" t="str">
            <v>KOEF.</v>
          </cell>
          <cell r="I576" t="str">
            <v>SATUAN</v>
          </cell>
          <cell r="J576" t="str">
            <v>KETERANGAN</v>
          </cell>
        </row>
        <row r="579">
          <cell r="A579" t="str">
            <v>I.</v>
          </cell>
          <cell r="C579" t="str">
            <v>ASUMSI</v>
          </cell>
        </row>
        <row r="580">
          <cell r="A580">
            <v>1</v>
          </cell>
          <cell r="C580" t="str">
            <v>Menggunakan alat berat (cara mekanik)</v>
          </cell>
        </row>
        <row r="581">
          <cell r="A581">
            <v>2</v>
          </cell>
          <cell r="C581" t="str">
            <v>Lokasi pekerjaan : sepanjang jalan</v>
          </cell>
        </row>
        <row r="582">
          <cell r="A582">
            <v>3</v>
          </cell>
          <cell r="C582" t="str">
            <v>Kondisi existing jalan : sedang</v>
          </cell>
        </row>
        <row r="583">
          <cell r="A583">
            <v>4</v>
          </cell>
          <cell r="C583" t="str">
            <v>Jarak rata-rata Base Camp ke lokasi pekerjaan</v>
          </cell>
          <cell r="G583" t="str">
            <v>L</v>
          </cell>
          <cell r="H583">
            <v>1</v>
          </cell>
          <cell r="I583" t="str">
            <v>KM</v>
          </cell>
        </row>
        <row r="584">
          <cell r="A584">
            <v>5</v>
          </cell>
          <cell r="C584" t="str">
            <v>Tebal rata2 Lapen</v>
          </cell>
          <cell r="G584" t="str">
            <v>t</v>
          </cell>
          <cell r="H584">
            <v>0.04</v>
          </cell>
          <cell r="I584" t="str">
            <v>M</v>
          </cell>
        </row>
        <row r="585">
          <cell r="A585">
            <v>6</v>
          </cell>
          <cell r="C585" t="str">
            <v>Jam kerja efektif per-hari</v>
          </cell>
          <cell r="G585" t="str">
            <v>Tk</v>
          </cell>
          <cell r="H585">
            <v>7</v>
          </cell>
          <cell r="I585" t="str">
            <v>Jam</v>
          </cell>
        </row>
        <row r="586">
          <cell r="A586">
            <v>7</v>
          </cell>
          <cell r="C586" t="str">
            <v>Faktor kehilanganmaterial :</v>
          </cell>
          <cell r="E586" t="str">
            <v>- Agregat</v>
          </cell>
          <cell r="G586" t="str">
            <v>Fh1</v>
          </cell>
          <cell r="H586">
            <v>1.1000000000000001</v>
          </cell>
          <cell r="I586" t="str">
            <v>-</v>
          </cell>
        </row>
        <row r="587">
          <cell r="A587" t="str">
            <v xml:space="preserve"> </v>
          </cell>
          <cell r="E587" t="str">
            <v>- Aspal</v>
          </cell>
          <cell r="G587" t="str">
            <v>Fh2</v>
          </cell>
          <cell r="H587">
            <v>1.05</v>
          </cell>
          <cell r="I587" t="str">
            <v>-</v>
          </cell>
        </row>
        <row r="588">
          <cell r="A588">
            <v>8</v>
          </cell>
          <cell r="C588" t="str">
            <v>Komposisi campuran Lapen (spesifikasi)  :</v>
          </cell>
        </row>
        <row r="589">
          <cell r="C589" t="str">
            <v>- Agregat Pokok</v>
          </cell>
          <cell r="G589" t="str">
            <v>Ak</v>
          </cell>
          <cell r="H589">
            <v>114</v>
          </cell>
          <cell r="I589" t="str">
            <v>Kg/M2</v>
          </cell>
          <cell r="J589" t="str">
            <v xml:space="preserve"> Tabel 6.6.4.</v>
          </cell>
        </row>
        <row r="590">
          <cell r="C590" t="str">
            <v>- Agregat Pengunci</v>
          </cell>
          <cell r="G590" t="str">
            <v>Ap1</v>
          </cell>
          <cell r="H590">
            <v>25</v>
          </cell>
          <cell r="I590" t="str">
            <v>Kg/M2</v>
          </cell>
          <cell r="J590" t="str">
            <v xml:space="preserve"> Tabel 6.6.4.</v>
          </cell>
        </row>
        <row r="592">
          <cell r="C592" t="str">
            <v>- Aspal                  :</v>
          </cell>
          <cell r="D592" t="str">
            <v>- Paska Agregat Pokok</v>
          </cell>
          <cell r="G592" t="str">
            <v>As1</v>
          </cell>
          <cell r="H592">
            <v>4.4000000000000004</v>
          </cell>
          <cell r="I592" t="str">
            <v>Kg/M2</v>
          </cell>
          <cell r="J592" t="str">
            <v xml:space="preserve"> Tabel 6.6.4.</v>
          </cell>
        </row>
        <row r="593">
          <cell r="G593" t="str">
            <v>As</v>
          </cell>
          <cell r="H593">
            <v>110</v>
          </cell>
          <cell r="I593" t="str">
            <v>Kg/M3</v>
          </cell>
        </row>
        <row r="595">
          <cell r="A595">
            <v>9</v>
          </cell>
          <cell r="C595" t="str">
            <v>Berat jenis bahan  :</v>
          </cell>
        </row>
        <row r="596">
          <cell r="C596" t="str">
            <v>- Agregat</v>
          </cell>
          <cell r="G596" t="str">
            <v>D1</v>
          </cell>
          <cell r="H596">
            <v>2</v>
          </cell>
          <cell r="I596" t="str">
            <v>ton / M3</v>
          </cell>
        </row>
        <row r="597">
          <cell r="C597" t="str">
            <v>- Aspal</v>
          </cell>
          <cell r="G597" t="str">
            <v>D2</v>
          </cell>
          <cell r="H597">
            <v>1.01</v>
          </cell>
          <cell r="I597" t="str">
            <v>ton / M3</v>
          </cell>
        </row>
        <row r="599">
          <cell r="A599" t="str">
            <v>II.</v>
          </cell>
          <cell r="C599" t="str">
            <v>URUTAN KERJA</v>
          </cell>
        </row>
        <row r="600">
          <cell r="A600">
            <v>1</v>
          </cell>
          <cell r="C600" t="str">
            <v>Permukaan dasar dibersihkan dan disemprot aspal cair</v>
          </cell>
        </row>
        <row r="601">
          <cell r="A601">
            <v>2</v>
          </cell>
          <cell r="C601" t="str">
            <v>Agregat kasar dimuat ke dalam Dump Truck menggunakan Wheel</v>
          </cell>
        </row>
        <row r="602">
          <cell r="C602" t="str">
            <v>Loader (di Base Camp)</v>
          </cell>
        </row>
        <row r="603">
          <cell r="A603">
            <v>3</v>
          </cell>
          <cell r="C603" t="str">
            <v>Agregat Kasar ditebarkan (manual) sesuai tebal yang diperlukan dan</v>
          </cell>
        </row>
        <row r="604">
          <cell r="C604" t="str">
            <v>dipadatkan dengan TW Roller (6-8 ton) minimum 6 lintasan</v>
          </cell>
        </row>
        <row r="605">
          <cell r="A605">
            <v>4</v>
          </cell>
          <cell r="C605" t="str">
            <v>Aspal disemprotkan di atas agregat kasar yang telah</v>
          </cell>
        </row>
        <row r="606">
          <cell r="C606" t="str">
            <v>diratakan menggunakan Aspal Sprayer (merata)</v>
          </cell>
        </row>
        <row r="607">
          <cell r="A607">
            <v>5</v>
          </cell>
          <cell r="C607" t="str">
            <v>Agregat Pengunci ditebarkan dan dipadatkan dengan</v>
          </cell>
        </row>
        <row r="608">
          <cell r="A608" t="str">
            <v xml:space="preserve"> </v>
          </cell>
          <cell r="C608" t="str">
            <v>cara yang sama dengan pemadatan agregat kasar</v>
          </cell>
        </row>
        <row r="610">
          <cell r="A610" t="str">
            <v>III.</v>
          </cell>
          <cell r="C610" t="str">
            <v>PEMAKAIAN BAHAN, ALAT DAN TENAGA</v>
          </cell>
        </row>
        <row r="612">
          <cell r="A612" t="str">
            <v xml:space="preserve">   1.</v>
          </cell>
          <cell r="C612" t="str">
            <v>BAHAN</v>
          </cell>
        </row>
        <row r="613">
          <cell r="A613" t="str">
            <v>1.a.</v>
          </cell>
          <cell r="C613" t="str">
            <v>Agregat Kasar</v>
          </cell>
          <cell r="D613" t="str">
            <v>=  {(Ak/1000 : t M3) x Fh1} : D1</v>
          </cell>
          <cell r="G613" t="str">
            <v>(M03a)</v>
          </cell>
          <cell r="H613">
            <v>1.5674999999999999</v>
          </cell>
          <cell r="I613" t="str">
            <v>M3</v>
          </cell>
        </row>
        <row r="614">
          <cell r="A614" t="str">
            <v>1.b.</v>
          </cell>
          <cell r="C614" t="str">
            <v>Agregat Pengunci</v>
          </cell>
          <cell r="D614" t="str">
            <v>=  {(Ap1/1000 : t M3) x Fh1} : D1</v>
          </cell>
          <cell r="G614" t="str">
            <v>(M04a)</v>
          </cell>
          <cell r="H614">
            <v>0.34379999999999999</v>
          </cell>
          <cell r="I614" t="str">
            <v>M3</v>
          </cell>
        </row>
        <row r="615">
          <cell r="A615" t="str">
            <v>1.c.</v>
          </cell>
          <cell r="C615" t="str">
            <v>Aspal</v>
          </cell>
          <cell r="D615" t="str">
            <v>=  {((As1) : t M3) x Fh2}</v>
          </cell>
          <cell r="G615" t="str">
            <v>(M10)</v>
          </cell>
          <cell r="H615">
            <v>115.5</v>
          </cell>
          <cell r="I615" t="str">
            <v>Kg</v>
          </cell>
        </row>
        <row r="617">
          <cell r="A617" t="str">
            <v>2.</v>
          </cell>
          <cell r="C617" t="str">
            <v>ALAT</v>
          </cell>
        </row>
        <row r="618">
          <cell r="A618" t="str">
            <v>2.a.</v>
          </cell>
          <cell r="C618" t="str">
            <v>WHEEL LOADER</v>
          </cell>
          <cell r="G618" t="str">
            <v>(E15)</v>
          </cell>
        </row>
        <row r="619">
          <cell r="C619" t="str">
            <v>Kapasitas bucket</v>
          </cell>
          <cell r="G619" t="str">
            <v>V</v>
          </cell>
          <cell r="H619">
            <v>0</v>
          </cell>
          <cell r="I619" t="str">
            <v>M3</v>
          </cell>
        </row>
        <row r="620">
          <cell r="C620" t="str">
            <v>Faktor bucket</v>
          </cell>
          <cell r="G620" t="str">
            <v>Fb</v>
          </cell>
          <cell r="H620">
            <v>0</v>
          </cell>
          <cell r="I620" t="str">
            <v>-</v>
          </cell>
        </row>
        <row r="621">
          <cell r="C621" t="str">
            <v>Faktor efisiensi alat</v>
          </cell>
          <cell r="G621" t="str">
            <v>Fa</v>
          </cell>
          <cell r="H621">
            <v>0</v>
          </cell>
          <cell r="I621" t="str">
            <v>-</v>
          </cell>
        </row>
        <row r="622">
          <cell r="C622" t="str">
            <v>Waktu Siklus</v>
          </cell>
          <cell r="G622" t="str">
            <v>Ts1</v>
          </cell>
        </row>
        <row r="623">
          <cell r="C623" t="str">
            <v>- Memuat, menuang, kembali</v>
          </cell>
          <cell r="G623" t="str">
            <v>T1</v>
          </cell>
          <cell r="H623">
            <v>0</v>
          </cell>
          <cell r="I623" t="str">
            <v>menit</v>
          </cell>
        </row>
        <row r="624">
          <cell r="C624" t="str">
            <v>- Menunggu, dan lain lain</v>
          </cell>
          <cell r="G624" t="str">
            <v>T2</v>
          </cell>
          <cell r="H624">
            <v>0</v>
          </cell>
          <cell r="I624" t="str">
            <v>menit</v>
          </cell>
        </row>
        <row r="625">
          <cell r="G625" t="str">
            <v>Ts1</v>
          </cell>
          <cell r="H625">
            <v>0</v>
          </cell>
          <cell r="I625" t="str">
            <v>menit</v>
          </cell>
        </row>
        <row r="627">
          <cell r="J627" t="str">
            <v>Berlanjut ke halaman berikut</v>
          </cell>
        </row>
        <row r="628">
          <cell r="A628" t="str">
            <v>ITEM PEMBAYARAN NO.</v>
          </cell>
          <cell r="D628" t="str">
            <v>:  6.6.2</v>
          </cell>
          <cell r="J628" t="str">
            <v>Analisa EI-662</v>
          </cell>
        </row>
        <row r="629">
          <cell r="A629" t="str">
            <v>JENIS PEKERJAAN</v>
          </cell>
          <cell r="D629" t="str">
            <v>:  Lapis Pen. Macadam Perata</v>
          </cell>
        </row>
        <row r="630">
          <cell r="A630" t="str">
            <v>SATUAN PEMBAYARAN</v>
          </cell>
          <cell r="D630" t="str">
            <v>:  M3</v>
          </cell>
          <cell r="H630" t="str">
            <v xml:space="preserve">         URAIAN ANALISA HARGA SATUAN</v>
          </cell>
        </row>
        <row r="631">
          <cell r="J631" t="str">
            <v>Lanjutan</v>
          </cell>
        </row>
        <row r="633">
          <cell r="A633" t="str">
            <v>No.</v>
          </cell>
          <cell r="C633" t="str">
            <v>U R A I A N</v>
          </cell>
          <cell r="G633" t="str">
            <v>KODE</v>
          </cell>
          <cell r="H633" t="str">
            <v>KOEF.</v>
          </cell>
          <cell r="I633" t="str">
            <v>SATUAN</v>
          </cell>
          <cell r="J633" t="str">
            <v>KETERANGAN</v>
          </cell>
        </row>
        <row r="636">
          <cell r="C636" t="str">
            <v xml:space="preserve">Kap. Prod. / jam = </v>
          </cell>
          <cell r="D636" t="str">
            <v>V x Fb x Fa x 60</v>
          </cell>
          <cell r="G636" t="str">
            <v>Q1</v>
          </cell>
          <cell r="H636">
            <v>0</v>
          </cell>
          <cell r="I636" t="str">
            <v>M3</v>
          </cell>
          <cell r="J636" t="str">
            <v xml:space="preserve"> </v>
          </cell>
        </row>
        <row r="637">
          <cell r="D637" t="str">
            <v>Ts1</v>
          </cell>
        </row>
        <row r="639">
          <cell r="C639" t="str">
            <v>Koefisien Alat/M3</v>
          </cell>
          <cell r="D639" t="str">
            <v xml:space="preserve"> = 1 : Q1</v>
          </cell>
          <cell r="G639" t="str">
            <v>(E15)</v>
          </cell>
          <cell r="H639">
            <v>0</v>
          </cell>
          <cell r="I639" t="str">
            <v>Jam</v>
          </cell>
        </row>
        <row r="641">
          <cell r="A641" t="str">
            <v>2.b.</v>
          </cell>
          <cell r="C641" t="str">
            <v>DUMP TRUCK (DT)</v>
          </cell>
          <cell r="G641" t="str">
            <v>(E09)</v>
          </cell>
        </row>
        <row r="642">
          <cell r="C642" t="str">
            <v>Kapasitas bak</v>
          </cell>
          <cell r="G642" t="str">
            <v>V</v>
          </cell>
          <cell r="H642">
            <v>6</v>
          </cell>
          <cell r="I642" t="str">
            <v>M3</v>
          </cell>
        </row>
        <row r="643">
          <cell r="C643" t="str">
            <v>Faktor Efisiensi alat</v>
          </cell>
          <cell r="G643" t="str">
            <v>Fa</v>
          </cell>
          <cell r="H643">
            <v>0.83</v>
          </cell>
          <cell r="I643" t="str">
            <v>-</v>
          </cell>
        </row>
        <row r="644">
          <cell r="C644" t="str">
            <v>Kecepatan rata-rata bermuatan</v>
          </cell>
          <cell r="G644" t="str">
            <v>v1</v>
          </cell>
          <cell r="H644">
            <v>40</v>
          </cell>
          <cell r="I644" t="str">
            <v>KM / Jam</v>
          </cell>
        </row>
        <row r="645">
          <cell r="C645" t="str">
            <v>Kecepatan rata-rata kosong</v>
          </cell>
          <cell r="G645" t="str">
            <v>v2</v>
          </cell>
          <cell r="H645">
            <v>50</v>
          </cell>
          <cell r="I645" t="str">
            <v>KM / Jam</v>
          </cell>
        </row>
        <row r="648">
          <cell r="C648" t="str">
            <v>Waktu Siklus</v>
          </cell>
          <cell r="G648" t="str">
            <v>Ts2</v>
          </cell>
        </row>
        <row r="649">
          <cell r="C649" t="str">
            <v xml:space="preserve">- Mengisi Bak </v>
          </cell>
          <cell r="G649" t="str">
            <v>T1</v>
          </cell>
          <cell r="H649">
            <v>0</v>
          </cell>
          <cell r="I649" t="str">
            <v>menit</v>
          </cell>
        </row>
        <row r="650">
          <cell r="C650" t="str">
            <v>- Angkut</v>
          </cell>
          <cell r="D650" t="str">
            <v>= (L : v1) x 60 menit</v>
          </cell>
          <cell r="G650" t="str">
            <v>T2</v>
          </cell>
          <cell r="H650">
            <v>1.5</v>
          </cell>
          <cell r="I650" t="str">
            <v>menit</v>
          </cell>
        </row>
        <row r="651">
          <cell r="C651" t="str">
            <v>- Tunggu + dump + Putar</v>
          </cell>
          <cell r="G651" t="str">
            <v>T3</v>
          </cell>
          <cell r="H651">
            <v>10</v>
          </cell>
          <cell r="I651" t="str">
            <v>menit</v>
          </cell>
        </row>
        <row r="652">
          <cell r="C652" t="str">
            <v>- Kembali</v>
          </cell>
          <cell r="D652" t="str">
            <v>= (L : v2) x 60 menit</v>
          </cell>
          <cell r="G652" t="str">
            <v>T4</v>
          </cell>
          <cell r="H652">
            <v>1.2</v>
          </cell>
          <cell r="I652" t="str">
            <v>menit</v>
          </cell>
        </row>
        <row r="653">
          <cell r="G653" t="str">
            <v>Ts2</v>
          </cell>
          <cell r="H653">
            <v>12.7</v>
          </cell>
          <cell r="I653" t="str">
            <v>menit</v>
          </cell>
        </row>
        <row r="655">
          <cell r="C655" t="str">
            <v>Kap.Prod. / jam =</v>
          </cell>
          <cell r="D655" t="str">
            <v>V x Fa x 60</v>
          </cell>
          <cell r="G655" t="str">
            <v>Q2</v>
          </cell>
          <cell r="H655">
            <v>23.5276</v>
          </cell>
          <cell r="I655" t="str">
            <v>M3</v>
          </cell>
        </row>
        <row r="656">
          <cell r="D656" t="str">
            <v>Ts2</v>
          </cell>
        </row>
        <row r="658">
          <cell r="C658" t="str">
            <v>Koefisien Alat / M3 = 1 : Q2</v>
          </cell>
          <cell r="D658" t="str">
            <v>= 1 : Q2</v>
          </cell>
          <cell r="G658" t="str">
            <v>(E09)</v>
          </cell>
          <cell r="H658">
            <v>4.2500000000000003E-2</v>
          </cell>
          <cell r="I658" t="str">
            <v>Jam</v>
          </cell>
        </row>
        <row r="660">
          <cell r="A660" t="str">
            <v>2.c.</v>
          </cell>
          <cell r="C660" t="str">
            <v>THREE WHEEL ROLLER</v>
          </cell>
          <cell r="G660" t="str">
            <v>(E16)</v>
          </cell>
        </row>
        <row r="661">
          <cell r="C661" t="str">
            <v>Kecepatan rata-rata alat</v>
          </cell>
          <cell r="G661" t="str">
            <v>v</v>
          </cell>
          <cell r="H661">
            <v>3.5</v>
          </cell>
          <cell r="I661" t="str">
            <v>Km / Jam</v>
          </cell>
        </row>
        <row r="662">
          <cell r="C662" t="str">
            <v>Lebar efektif pemadatan</v>
          </cell>
          <cell r="G662" t="str">
            <v>b</v>
          </cell>
          <cell r="H662">
            <v>1.2</v>
          </cell>
          <cell r="I662" t="str">
            <v>M</v>
          </cell>
        </row>
        <row r="663">
          <cell r="C663" t="str">
            <v>Jumlah lintasan</v>
          </cell>
          <cell r="G663" t="str">
            <v>n</v>
          </cell>
          <cell r="H663">
            <v>8</v>
          </cell>
          <cell r="I663" t="str">
            <v>lintasan</v>
          </cell>
          <cell r="J663" t="str">
            <v>4 Awal &amp; 4 Akhir</v>
          </cell>
        </row>
        <row r="664">
          <cell r="C664" t="str">
            <v>Faktor Efisiensi alat</v>
          </cell>
          <cell r="G664" t="str">
            <v>Fa</v>
          </cell>
          <cell r="H664">
            <v>0.83</v>
          </cell>
          <cell r="I664" t="str">
            <v>-</v>
          </cell>
        </row>
        <row r="666">
          <cell r="C666" t="str">
            <v xml:space="preserve">Kap. Prod. / jam = </v>
          </cell>
          <cell r="D666" t="str">
            <v>(v x 1000) x b x t x Fa</v>
          </cell>
          <cell r="G666" t="str">
            <v>Q3</v>
          </cell>
          <cell r="H666">
            <v>17.43</v>
          </cell>
          <cell r="I666" t="str">
            <v>M3</v>
          </cell>
        </row>
        <row r="667">
          <cell r="D667" t="str">
            <v>n</v>
          </cell>
        </row>
        <row r="668">
          <cell r="C668" t="str">
            <v>Koefisien Alat / M3</v>
          </cell>
          <cell r="D668" t="str">
            <v xml:space="preserve"> =  1  :  Q3</v>
          </cell>
          <cell r="G668" t="str">
            <v>(E16)</v>
          </cell>
          <cell r="H668">
            <v>5.74E-2</v>
          </cell>
          <cell r="I668" t="str">
            <v>Jam</v>
          </cell>
        </row>
        <row r="670">
          <cell r="A670" t="str">
            <v>2.d.</v>
          </cell>
          <cell r="C670" t="str">
            <v>ASPHALT SPRAYER</v>
          </cell>
          <cell r="G670" t="str">
            <v>(E03)</v>
          </cell>
        </row>
        <row r="671">
          <cell r="C671" t="str">
            <v>Kapasitas alat</v>
          </cell>
          <cell r="G671" t="str">
            <v>V</v>
          </cell>
          <cell r="H671">
            <v>800</v>
          </cell>
          <cell r="I671" t="str">
            <v>liter</v>
          </cell>
        </row>
        <row r="672">
          <cell r="C672" t="str">
            <v>Faktor efisiensi alat</v>
          </cell>
          <cell r="G672" t="str">
            <v>Fa</v>
          </cell>
          <cell r="H672">
            <v>0.83</v>
          </cell>
          <cell r="I672" t="str">
            <v>-</v>
          </cell>
        </row>
        <row r="673">
          <cell r="C673" t="str">
            <v>Waktu Siklus (termasuk proses pemanasan)</v>
          </cell>
          <cell r="G673" t="str">
            <v>Ts3</v>
          </cell>
          <cell r="H673">
            <v>2</v>
          </cell>
          <cell r="I673" t="str">
            <v>Jam</v>
          </cell>
        </row>
        <row r="675">
          <cell r="C675" t="str">
            <v>Kap. Prod. / jam =</v>
          </cell>
          <cell r="D675" t="str">
            <v>V x Fa x D2</v>
          </cell>
          <cell r="G675" t="str">
            <v>Q4</v>
          </cell>
          <cell r="H675">
            <v>3.0484</v>
          </cell>
          <cell r="I675" t="str">
            <v>M3</v>
          </cell>
        </row>
        <row r="676">
          <cell r="D676" t="str">
            <v>Ts3 x As</v>
          </cell>
        </row>
        <row r="677">
          <cell r="C677" t="str">
            <v>Koefisien Alat / M3</v>
          </cell>
          <cell r="D677" t="str">
            <v xml:space="preserve"> =  1  :  Q4</v>
          </cell>
          <cell r="G677" t="str">
            <v>(E03)</v>
          </cell>
          <cell r="H677">
            <v>0.32800000000000001</v>
          </cell>
          <cell r="I677" t="str">
            <v>Jam</v>
          </cell>
        </row>
        <row r="683">
          <cell r="C683" t="str">
            <v xml:space="preserve"> </v>
          </cell>
        </row>
        <row r="684">
          <cell r="J684" t="str">
            <v>Berlanjut ke halaman berikut</v>
          </cell>
        </row>
        <row r="685">
          <cell r="A685" t="str">
            <v>ITEM PEMBAYARAN NO.</v>
          </cell>
          <cell r="D685" t="str">
            <v>:  6.6.2</v>
          </cell>
          <cell r="J685" t="str">
            <v>Analisa EI-662</v>
          </cell>
        </row>
        <row r="686">
          <cell r="A686" t="str">
            <v>JENIS PEKERJAAN</v>
          </cell>
          <cell r="D686" t="str">
            <v>:  Lapis Pen. Macadam Perata</v>
          </cell>
        </row>
        <row r="687">
          <cell r="A687" t="str">
            <v>SATUAN PEMBAYARAN</v>
          </cell>
          <cell r="D687" t="str">
            <v>:  M3</v>
          </cell>
          <cell r="H687" t="str">
            <v xml:space="preserve">         URAIAN ANALISA HARGA SATUAN</v>
          </cell>
        </row>
        <row r="688">
          <cell r="J688" t="str">
            <v>Lanjutan</v>
          </cell>
        </row>
        <row r="690">
          <cell r="A690" t="str">
            <v>No.</v>
          </cell>
          <cell r="C690" t="str">
            <v>U R A I A N</v>
          </cell>
          <cell r="G690" t="str">
            <v>KODE</v>
          </cell>
          <cell r="H690" t="str">
            <v>KOEF.</v>
          </cell>
          <cell r="I690" t="str">
            <v>SATUAN</v>
          </cell>
          <cell r="J690" t="str">
            <v>KETERANGAN</v>
          </cell>
        </row>
        <row r="693">
          <cell r="A693" t="str">
            <v>2.e.</v>
          </cell>
          <cell r="B693" t="str">
            <v xml:space="preserve"> </v>
          </cell>
          <cell r="C693" t="str">
            <v>ALAT BANTU</v>
          </cell>
        </row>
        <row r="694">
          <cell r="C694" t="str">
            <v>diperlukan setiap  :</v>
          </cell>
          <cell r="D694">
            <v>75</v>
          </cell>
          <cell r="E694" t="str">
            <v>M3 pekerjaan</v>
          </cell>
          <cell r="J694" t="str">
            <v>Lump Sum</v>
          </cell>
        </row>
        <row r="695">
          <cell r="C695" t="str">
            <v>- Kereta dorong</v>
          </cell>
          <cell r="D695" t="str">
            <v>=  3  buah</v>
          </cell>
        </row>
        <row r="696">
          <cell r="C696" t="str">
            <v>- Sekop</v>
          </cell>
          <cell r="D696" t="str">
            <v>=  5  buah</v>
          </cell>
        </row>
        <row r="697">
          <cell r="C697" t="str">
            <v>- Sapu</v>
          </cell>
          <cell r="D697" t="str">
            <v>=  5  buah</v>
          </cell>
        </row>
        <row r="698">
          <cell r="C698" t="str">
            <v>- Sikat</v>
          </cell>
          <cell r="D698" t="str">
            <v>=  3  buah</v>
          </cell>
        </row>
        <row r="699">
          <cell r="C699" t="str">
            <v>- Karung</v>
          </cell>
          <cell r="D699" t="str">
            <v>=  5  buah</v>
          </cell>
        </row>
        <row r="700">
          <cell r="C700" t="str">
            <v>- Cerek Aspal</v>
          </cell>
          <cell r="D700" t="str">
            <v>=  3  buah</v>
          </cell>
        </row>
        <row r="701">
          <cell r="C701" t="str">
            <v>- Kaleng Aspal</v>
          </cell>
          <cell r="D701" t="str">
            <v>=  3  buah</v>
          </cell>
        </row>
        <row r="703">
          <cell r="A703" t="str">
            <v xml:space="preserve">   3.</v>
          </cell>
          <cell r="C703" t="str">
            <v>TENAGA</v>
          </cell>
        </row>
        <row r="704">
          <cell r="C704" t="str">
            <v>Produksi menentukan (Produksi Three Wheel Roller)</v>
          </cell>
          <cell r="G704" t="str">
            <v>Q1</v>
          </cell>
          <cell r="H704">
            <v>17.43</v>
          </cell>
          <cell r="I704" t="str">
            <v>M3/Jam</v>
          </cell>
        </row>
        <row r="705">
          <cell r="C705" t="str">
            <v>Produksi Lapen / hari   =   Q1 x Tk</v>
          </cell>
          <cell r="G705" t="str">
            <v>Qt</v>
          </cell>
          <cell r="H705">
            <v>122.01</v>
          </cell>
          <cell r="I705" t="str">
            <v>M3</v>
          </cell>
        </row>
        <row r="706">
          <cell r="C706" t="str">
            <v>Kebutuhan tenaga :</v>
          </cell>
        </row>
        <row r="707">
          <cell r="D707" t="str">
            <v>- Pekerja</v>
          </cell>
          <cell r="G707" t="str">
            <v>P</v>
          </cell>
          <cell r="H707">
            <v>100</v>
          </cell>
          <cell r="I707" t="str">
            <v>orang</v>
          </cell>
        </row>
        <row r="708">
          <cell r="D708" t="str">
            <v>- Mandor</v>
          </cell>
          <cell r="G708" t="str">
            <v>M</v>
          </cell>
          <cell r="H708">
            <v>3</v>
          </cell>
          <cell r="I708" t="str">
            <v>orang</v>
          </cell>
        </row>
        <row r="710">
          <cell r="C710" t="str">
            <v>Koefisien Tenaga / M3     :</v>
          </cell>
        </row>
        <row r="711">
          <cell r="D711" t="str">
            <v>- Pekerja</v>
          </cell>
          <cell r="E711" t="str">
            <v>= (Tk x P) / Qt</v>
          </cell>
          <cell r="G711" t="str">
            <v>(L01)</v>
          </cell>
          <cell r="H711">
            <v>5.7371999999999996</v>
          </cell>
          <cell r="I711" t="str">
            <v>Jam</v>
          </cell>
        </row>
        <row r="712">
          <cell r="D712" t="str">
            <v>- Mandor</v>
          </cell>
          <cell r="E712" t="str">
            <v>= (Tk x M) / Qt</v>
          </cell>
          <cell r="G712" t="str">
            <v>(L03)</v>
          </cell>
          <cell r="H712">
            <v>0.1721</v>
          </cell>
          <cell r="I712" t="str">
            <v>Jam</v>
          </cell>
        </row>
        <row r="715">
          <cell r="A715" t="str">
            <v>4.</v>
          </cell>
          <cell r="C715" t="str">
            <v>HARGA DASAR SATUAN UPAH, BAHAN DAN ALAT</v>
          </cell>
        </row>
        <row r="716">
          <cell r="C716" t="str">
            <v>Lihat lampiran.</v>
          </cell>
        </row>
        <row r="718">
          <cell r="A718" t="str">
            <v>5.</v>
          </cell>
          <cell r="C718" t="str">
            <v>ANALISA HARGA SATUAN PEKERJAAN</v>
          </cell>
        </row>
        <row r="719">
          <cell r="C719" t="str">
            <v>Lihat perhitungan dalam FORMULIR STANDAR UNTUK</v>
          </cell>
        </row>
        <row r="720">
          <cell r="C720" t="str">
            <v>PEREKEMAN ANALISA MASING-MASING HARGA</v>
          </cell>
        </row>
        <row r="721">
          <cell r="C721" t="str">
            <v>SATUAN.</v>
          </cell>
        </row>
        <row r="722">
          <cell r="C722" t="str">
            <v>Didapat Harga Satuan Pekerjaan :</v>
          </cell>
        </row>
        <row r="724">
          <cell r="C724" t="str">
            <v xml:space="preserve">Rp.  </v>
          </cell>
          <cell r="D724">
            <v>730439.57</v>
          </cell>
          <cell r="E724" t="str">
            <v xml:space="preserve"> / M3.</v>
          </cell>
        </row>
      </sheetData>
      <sheetData sheetId="12" refreshError="1">
        <row r="1">
          <cell r="A1" t="str">
            <v>ITEM PEMBAYARAN NO.</v>
          </cell>
          <cell r="D1" t="str">
            <v>:  8.1(1)</v>
          </cell>
          <cell r="J1" t="str">
            <v>Analisa EI-811</v>
          </cell>
          <cell r="T1" t="str">
            <v>Analisa EI-811</v>
          </cell>
        </row>
        <row r="2">
          <cell r="A2" t="str">
            <v>JENIS PEKERJAAN</v>
          </cell>
          <cell r="D2" t="str">
            <v>:  Pondasi Agregat Kls. A Untuk Pek Minor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  Peningkatan Jalan dan Jembatan Wilayah Barat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PEKERJAAN</v>
          </cell>
          <cell r="O10" t="str">
            <v>:  Pembangunan Jembatan Beton Tersebar di Wilayah Barat</v>
          </cell>
        </row>
        <row r="11">
          <cell r="A11">
            <v>2</v>
          </cell>
          <cell r="C11" t="str">
            <v>Lokasi pekerjaan : setempat2 di sepanjang jalan</v>
          </cell>
          <cell r="L11" t="str">
            <v>KABUPATEN</v>
          </cell>
          <cell r="O11" t="str">
            <v>:  Lampung Timur</v>
          </cell>
        </row>
        <row r="12">
          <cell r="A12">
            <v>3</v>
          </cell>
          <cell r="C12" t="str">
            <v>Kondisi existing jalan : sedang</v>
          </cell>
          <cell r="L12" t="str">
            <v>MATA PEMBAYARAN NO.</v>
          </cell>
          <cell r="O12" t="str">
            <v>:  8.1(1)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1</v>
          </cell>
          <cell r="I13" t="str">
            <v>KM</v>
          </cell>
          <cell r="L13" t="str">
            <v>JENIS PEKERJAAN</v>
          </cell>
          <cell r="O13" t="str">
            <v>:  Pondasi Agregat Kls. A Untuk  Pek. Minor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 xml:space="preserve">Wheel Loader mencampur &amp; memuat Agregat ke 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secara manual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 Biasa</v>
          </cell>
          <cell r="O24" t="str">
            <v>(L01)</v>
          </cell>
          <cell r="P24" t="str">
            <v>jam</v>
          </cell>
          <cell r="Q24">
            <v>0.44619999999999999</v>
          </cell>
          <cell r="R24">
            <v>2500</v>
          </cell>
          <cell r="U24">
            <v>1115.5</v>
          </cell>
        </row>
        <row r="25">
          <cell r="C25" t="str">
            <v>Truck sebelum dipadatkan dengan Pedestrian Roller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1.78E-2</v>
          </cell>
          <cell r="R25">
            <v>3571.43</v>
          </cell>
          <cell r="U25">
            <v>63.57</v>
          </cell>
        </row>
        <row r="26">
          <cell r="A26">
            <v>4</v>
          </cell>
          <cell r="C26" t="str">
            <v>Sekelompok pekerja membuat galian lubang/patching,</v>
          </cell>
        </row>
        <row r="27">
          <cell r="C27" t="str">
            <v>merapikan tepi hamparan dan level permukaan</v>
          </cell>
        </row>
        <row r="28">
          <cell r="C28" t="str">
            <v>dengan menggunakan Alat Bantu</v>
          </cell>
          <cell r="Q28" t="str">
            <v xml:space="preserve">JUMLAH HARGA TENAGA   </v>
          </cell>
          <cell r="U28">
            <v>1179.07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</v>
          </cell>
          <cell r="O32" t="str">
            <v>(M03)</v>
          </cell>
          <cell r="P32" t="str">
            <v>M3</v>
          </cell>
          <cell r="Q32">
            <v>0.66</v>
          </cell>
          <cell r="R32">
            <v>0</v>
          </cell>
          <cell r="U32">
            <v>0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</v>
          </cell>
          <cell r="O33" t="str">
            <v>(M04)</v>
          </cell>
          <cell r="P33" t="str">
            <v>M3</v>
          </cell>
          <cell r="Q33">
            <v>0.54</v>
          </cell>
          <cell r="R33">
            <v>0</v>
          </cell>
          <cell r="U33">
            <v>0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</row>
        <row r="42">
          <cell r="C42" t="str">
            <v>- Mencampur</v>
          </cell>
          <cell r="G42" t="str">
            <v>T1</v>
          </cell>
          <cell r="H42">
            <v>0.5</v>
          </cell>
          <cell r="I42" t="str">
            <v>menit</v>
          </cell>
          <cell r="L42" t="str">
            <v>1.</v>
          </cell>
          <cell r="N42" t="str">
            <v>Wheel Loader</v>
          </cell>
          <cell r="O42" t="str">
            <v>(E15)</v>
          </cell>
          <cell r="P42" t="str">
            <v>jam</v>
          </cell>
          <cell r="Q42">
            <v>1.78E-2</v>
          </cell>
          <cell r="R42">
            <v>143049.93</v>
          </cell>
          <cell r="U42">
            <v>2546.29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2.</v>
          </cell>
          <cell r="N43" t="str">
            <v>Dump Truck</v>
          </cell>
          <cell r="O43" t="str">
            <v>(E09)</v>
          </cell>
          <cell r="P43" t="str">
            <v>jam</v>
          </cell>
          <cell r="Q43">
            <v>9.0399999999999994E-2</v>
          </cell>
          <cell r="R43">
            <v>102654.43</v>
          </cell>
          <cell r="U43">
            <v>9279.9599999999991</v>
          </cell>
        </row>
        <row r="44">
          <cell r="G44" t="str">
            <v>Ts1</v>
          </cell>
          <cell r="H44">
            <v>1</v>
          </cell>
          <cell r="I44" t="str">
            <v>menit</v>
          </cell>
          <cell r="L44" t="str">
            <v>3.</v>
          </cell>
          <cell r="N44" t="str">
            <v>Pedestrian Roller</v>
          </cell>
          <cell r="O44" t="str">
            <v>(E24)</v>
          </cell>
          <cell r="P44" t="str">
            <v>jam</v>
          </cell>
          <cell r="Q44">
            <v>4.82E-2</v>
          </cell>
          <cell r="R44">
            <v>28134.059999999998</v>
          </cell>
          <cell r="U44">
            <v>1356.06</v>
          </cell>
        </row>
        <row r="45">
          <cell r="L45" t="str">
            <v>4.</v>
          </cell>
          <cell r="N45" t="str">
            <v>Water Tanker</v>
          </cell>
          <cell r="O45" t="str">
            <v>(E23)</v>
          </cell>
          <cell r="P45" t="str">
            <v>jam</v>
          </cell>
          <cell r="Q45">
            <v>2.1100000000000001E-2</v>
          </cell>
          <cell r="R45">
            <v>82267.929999999993</v>
          </cell>
          <cell r="U45">
            <v>1735.85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56.024999999999999</v>
          </cell>
          <cell r="I46" t="str">
            <v>M3</v>
          </cell>
          <cell r="L46" t="str">
            <v>5.</v>
          </cell>
          <cell r="N46" t="str">
            <v>Alat Bantu</v>
          </cell>
          <cell r="P46" t="str">
            <v>Ls</v>
          </cell>
          <cell r="Q46">
            <v>1</v>
          </cell>
          <cell r="R46">
            <v>2000</v>
          </cell>
          <cell r="U46">
            <v>2000</v>
          </cell>
        </row>
        <row r="47">
          <cell r="D47" t="str">
            <v>Fk x Ts1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1.78E-2</v>
          </cell>
          <cell r="I48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Q52" t="str">
            <v xml:space="preserve">JUMLAH HARGA PERALATAN   </v>
          </cell>
          <cell r="U52">
            <v>16918.16</v>
          </cell>
        </row>
        <row r="53">
          <cell r="C53" t="str">
            <v>Kecepatan rata-rata bermuatan</v>
          </cell>
          <cell r="G53" t="str">
            <v>v1</v>
          </cell>
          <cell r="H53">
            <v>40</v>
          </cell>
          <cell r="I53" t="str">
            <v>KM/jam</v>
          </cell>
          <cell r="L53" t="str">
            <v>D.</v>
          </cell>
          <cell r="N53" t="str">
            <v>JUMLAH HARGA TENAGA, BAHAN DAN PERALATAN  ( A + B + C )</v>
          </cell>
          <cell r="U53">
            <v>18097.23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E.</v>
          </cell>
          <cell r="N54" t="str">
            <v>OVERHEAD &amp; PROFIT</v>
          </cell>
          <cell r="P54">
            <v>10</v>
          </cell>
          <cell r="Q54" t="str">
            <v>%  x  D</v>
          </cell>
          <cell r="U54">
            <v>1809.72</v>
          </cell>
        </row>
        <row r="55">
          <cell r="C55" t="str">
            <v>Waktu Siklus :</v>
          </cell>
          <cell r="G55" t="str">
            <v>Ts2</v>
          </cell>
          <cell r="L55" t="str">
            <v>F.</v>
          </cell>
          <cell r="N55" t="str">
            <v>HARGA SATUAN PEKERJAAN  ( D + E )</v>
          </cell>
          <cell r="U55">
            <v>19906.95</v>
          </cell>
        </row>
        <row r="56">
          <cell r="C56" t="str">
            <v>- Waktu tempuh isi  =  (L : v1) x 60 menit</v>
          </cell>
          <cell r="G56" t="str">
            <v>T1</v>
          </cell>
          <cell r="H56">
            <v>1.5</v>
          </cell>
          <cell r="I56" t="str">
            <v>menit</v>
          </cell>
        </row>
        <row r="57">
          <cell r="C57" t="str">
            <v>- Waktu tempuh kosong  =  (L : v2) x 60 menit</v>
          </cell>
          <cell r="G57" t="str">
            <v>T2</v>
          </cell>
          <cell r="H57">
            <v>1</v>
          </cell>
          <cell r="I57" t="str">
            <v>menit</v>
          </cell>
          <cell r="L57" t="str">
            <v>Note: 1</v>
          </cell>
          <cell r="N57" t="str">
            <v>SATUAN dapat berdasarkan atas jam operasi untuk Tenaga Kerja dan Peralatan, volume dan/atau ukuran berat untuk bahan</v>
          </cell>
        </row>
        <row r="58">
          <cell r="C58" t="str">
            <v>- Lain-lain (termasuk dumping setempat-setempat)</v>
          </cell>
          <cell r="G58" t="str">
            <v>T3</v>
          </cell>
          <cell r="H58">
            <v>20</v>
          </cell>
          <cell r="I58" t="str">
            <v>menit</v>
          </cell>
          <cell r="L58">
            <v>2</v>
          </cell>
          <cell r="N58" t="str">
            <v>Kuantitas satuan adalah kuantitas setiap komponen untuk menyelesaikan satu satuan pekerjaan dari nomor mata pembayaran</v>
          </cell>
        </row>
        <row r="59">
          <cell r="G59" t="str">
            <v>Ts2</v>
          </cell>
          <cell r="H59">
            <v>22.5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L60">
            <v>4</v>
          </cell>
          <cell r="N60" t="str">
            <v>Biaya satuan sudah termasuk pengeluaran untuk seluruh pajak yang berkaitan (tetapi tidak termasuk PPN yang dibayar dari ontrak )</v>
          </cell>
        </row>
        <row r="61">
          <cell r="J61" t="str">
            <v>Berlanjut ke halaman berikut</v>
          </cell>
          <cell r="N61" t="str">
            <v>dan biaya-biaya lainnya.</v>
          </cell>
        </row>
        <row r="62">
          <cell r="A62" t="str">
            <v>ITEM PEMBAYARAN NO.</v>
          </cell>
          <cell r="D62" t="str">
            <v>:  8.1(1)</v>
          </cell>
          <cell r="J62" t="str">
            <v>Analisa EI-811</v>
          </cell>
          <cell r="T62" t="str">
            <v>Analisa EI-812</v>
          </cell>
        </row>
        <row r="63">
          <cell r="A63" t="str">
            <v>JENIS PEKERJAAN</v>
          </cell>
          <cell r="D63" t="str">
            <v>:  Pondasi Agregat Kls. A Untuk Pek Minor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  <cell r="L64" t="str">
            <v>FORMULIR STANDAR UNTUK</v>
          </cell>
        </row>
        <row r="65">
          <cell r="J65" t="str">
            <v>Lanjutan</v>
          </cell>
          <cell r="L65" t="str">
            <v>PEREKAMAN ANALISA MASING-MASING HARGA SATUAN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69">
          <cell r="L69" t="str">
            <v>PROYEK</v>
          </cell>
          <cell r="O69" t="str">
            <v>:  Peningkatan Jalan dan Jembatan Wilayah Barat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11.066700000000001</v>
          </cell>
          <cell r="I70" t="str">
            <v>M3</v>
          </cell>
          <cell r="L70" t="str">
            <v>No. PAKET KONTRAK</v>
          </cell>
          <cell r="O70" t="str">
            <v xml:space="preserve">: </v>
          </cell>
        </row>
        <row r="71">
          <cell r="D71" t="str">
            <v>Fk x Ts2</v>
          </cell>
          <cell r="L71" t="str">
            <v>PEKERJAAN</v>
          </cell>
          <cell r="O71" t="str">
            <v>:  Pembangunan Jembatan Beton Tersebar di Wilayah Barat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9.0399999999999994E-2</v>
          </cell>
          <cell r="I72" t="str">
            <v>jam</v>
          </cell>
          <cell r="L72" t="str">
            <v>KABUPATEN</v>
          </cell>
          <cell r="O72" t="str">
            <v>:  Lampung Timur</v>
          </cell>
        </row>
        <row r="73">
          <cell r="L73" t="str">
            <v>MATA PEMBAYARAN NO.</v>
          </cell>
          <cell r="O73" t="str">
            <v>:  8.1(2)</v>
          </cell>
        </row>
        <row r="74">
          <cell r="A74" t="str">
            <v xml:space="preserve">   2.c.</v>
          </cell>
          <cell r="C74" t="str">
            <v>PEDESTRIAN ROLLER</v>
          </cell>
          <cell r="G74" t="str">
            <v>(E24)</v>
          </cell>
          <cell r="L74" t="str">
            <v>JENIS PEKERJAAN</v>
          </cell>
          <cell r="O74" t="str">
            <v>:  Pondasi Agregat Kls. B Untuk  Pek. Minor</v>
          </cell>
        </row>
        <row r="75">
          <cell r="C75" t="str">
            <v>Kecepatan rata-rata alat</v>
          </cell>
          <cell r="G75" t="str">
            <v>v</v>
          </cell>
          <cell r="H75">
            <v>2.5</v>
          </cell>
          <cell r="I75" t="str">
            <v>KM/jam</v>
          </cell>
          <cell r="L75" t="str">
            <v>SATUAN PEMBAYARAN</v>
          </cell>
          <cell r="O75" t="str">
            <v>:  M3</v>
          </cell>
        </row>
        <row r="76">
          <cell r="C76" t="str">
            <v>Lebar efektif pemadatan</v>
          </cell>
          <cell r="G76" t="str">
            <v>b</v>
          </cell>
          <cell r="H76">
            <v>0.8</v>
          </cell>
          <cell r="I76" t="str">
            <v>M</v>
          </cell>
        </row>
        <row r="77">
          <cell r="C77" t="str">
            <v>Jumlah lintasan</v>
          </cell>
          <cell r="G77" t="str">
            <v>n</v>
          </cell>
          <cell r="H77">
            <v>12</v>
          </cell>
          <cell r="I77" t="str">
            <v>lintasan</v>
          </cell>
        </row>
        <row r="78">
          <cell r="C78" t="str">
            <v>Faktor Efisiensi alat</v>
          </cell>
          <cell r="G78" t="str">
            <v>Fa</v>
          </cell>
          <cell r="H78">
            <v>0.83</v>
          </cell>
          <cell r="I78" t="str">
            <v>-</v>
          </cell>
          <cell r="Q78" t="str">
            <v>PERKIRAAN</v>
          </cell>
          <cell r="R78" t="str">
            <v>HARGA</v>
          </cell>
          <cell r="S78" t="str">
            <v>JUMLAH</v>
          </cell>
        </row>
        <row r="79">
          <cell r="L79" t="str">
            <v>NO.</v>
          </cell>
          <cell r="N79" t="str">
            <v>KOMPONEN</v>
          </cell>
          <cell r="P79" t="str">
            <v>SATUAN</v>
          </cell>
          <cell r="Q79" t="str">
            <v>KUANTITAS</v>
          </cell>
          <cell r="R79" t="str">
            <v>SATUAN</v>
          </cell>
          <cell r="S79" t="str">
            <v>HARGA</v>
          </cell>
        </row>
        <row r="80">
          <cell r="C80" t="str">
            <v>Kap. Prod. / jam =</v>
          </cell>
          <cell r="D80" t="str">
            <v>(v x 1000) x b x t x Fa</v>
          </cell>
          <cell r="G80" t="str">
            <v>Q3</v>
          </cell>
          <cell r="H80">
            <v>20.75</v>
          </cell>
          <cell r="I80" t="str">
            <v>M3</v>
          </cell>
          <cell r="R80" t="str">
            <v>(Rp.)</v>
          </cell>
          <cell r="S80" t="str">
            <v>(Rp.)</v>
          </cell>
        </row>
        <row r="81">
          <cell r="D81" t="str">
            <v>n</v>
          </cell>
        </row>
        <row r="82">
          <cell r="C82" t="str">
            <v>Koefisien Alat / M3</v>
          </cell>
          <cell r="D82" t="str">
            <v xml:space="preserve"> =  1  :  Q3</v>
          </cell>
          <cell r="G82" t="str">
            <v>(E24)</v>
          </cell>
          <cell r="H82">
            <v>4.82E-2</v>
          </cell>
          <cell r="I82" t="str">
            <v>jam</v>
          </cell>
        </row>
        <row r="83">
          <cell r="L83" t="str">
            <v>A.</v>
          </cell>
          <cell r="N83" t="str">
            <v>TENAGA</v>
          </cell>
        </row>
        <row r="84">
          <cell r="A84" t="str">
            <v xml:space="preserve">   2.d.</v>
          </cell>
          <cell r="C84" t="str">
            <v>WATER TANK TRUCK</v>
          </cell>
          <cell r="G84" t="str">
            <v>(E23)</v>
          </cell>
        </row>
        <row r="85">
          <cell r="C85" t="str">
            <v>Volume tanki air</v>
          </cell>
          <cell r="G85" t="str">
            <v>V</v>
          </cell>
          <cell r="H85">
            <v>4</v>
          </cell>
          <cell r="I85" t="str">
            <v>M3</v>
          </cell>
          <cell r="L85" t="str">
            <v>1.</v>
          </cell>
          <cell r="N85" t="str">
            <v>Pekerja Biasa</v>
          </cell>
          <cell r="O85" t="str">
            <v>(L01)</v>
          </cell>
          <cell r="P85" t="str">
            <v>jam</v>
          </cell>
          <cell r="Q85">
            <v>0.44619999999999999</v>
          </cell>
          <cell r="R85">
            <v>2500</v>
          </cell>
          <cell r="U85">
            <v>1115.5</v>
          </cell>
        </row>
        <row r="86">
          <cell r="C86" t="str">
            <v>Kebutuhan air / M3 agregat padat</v>
          </cell>
          <cell r="G86" t="str">
            <v>Wc</v>
          </cell>
          <cell r="H86">
            <v>7.0000000000000007E-2</v>
          </cell>
          <cell r="I86" t="str">
            <v>M3</v>
          </cell>
          <cell r="L86" t="str">
            <v>2.</v>
          </cell>
          <cell r="N86" t="str">
            <v>Mandor</v>
          </cell>
          <cell r="O86" t="str">
            <v>(L03)</v>
          </cell>
          <cell r="P86" t="str">
            <v>jam</v>
          </cell>
          <cell r="Q86">
            <v>1.78E-2</v>
          </cell>
          <cell r="R86">
            <v>3571.43</v>
          </cell>
          <cell r="U86">
            <v>63.57</v>
          </cell>
        </row>
        <row r="87">
          <cell r="C87" t="str">
            <v>Pengisian tanki / jam</v>
          </cell>
          <cell r="G87" t="str">
            <v>n</v>
          </cell>
          <cell r="H87">
            <v>1</v>
          </cell>
          <cell r="I87" t="str">
            <v>kali</v>
          </cell>
        </row>
        <row r="88">
          <cell r="C88" t="str">
            <v>Faktor Efisiensi alat</v>
          </cell>
          <cell r="G88" t="str">
            <v>Fa</v>
          </cell>
          <cell r="H88">
            <v>0.83</v>
          </cell>
          <cell r="I88" t="str">
            <v>-</v>
          </cell>
        </row>
        <row r="89">
          <cell r="Q89" t="str">
            <v xml:space="preserve">JUMLAH HARGA TENAGA   </v>
          </cell>
          <cell r="U89">
            <v>1179.07</v>
          </cell>
        </row>
        <row r="90">
          <cell r="C90" t="str">
            <v>Kap. Prod. / jam =</v>
          </cell>
          <cell r="D90" t="str">
            <v>V x n x Fa</v>
          </cell>
          <cell r="G90" t="str">
            <v>Q4</v>
          </cell>
          <cell r="H90">
            <v>47.428600000000003</v>
          </cell>
          <cell r="I90" t="str">
            <v>M3</v>
          </cell>
        </row>
        <row r="91">
          <cell r="D91" t="str">
            <v>Wc</v>
          </cell>
          <cell r="L91" t="str">
            <v>B.</v>
          </cell>
          <cell r="N91" t="str">
            <v>BAHAN</v>
          </cell>
        </row>
        <row r="92">
          <cell r="C92" t="str">
            <v>Koefisien Alat / M3</v>
          </cell>
          <cell r="D92" t="str">
            <v xml:space="preserve"> =  1  :  Q4</v>
          </cell>
          <cell r="G92" t="str">
            <v>(E23)</v>
          </cell>
          <cell r="H92">
            <v>2.1100000000000001E-2</v>
          </cell>
          <cell r="I92" t="str">
            <v>jam</v>
          </cell>
        </row>
        <row r="93">
          <cell r="L93" t="str">
            <v>1.</v>
          </cell>
          <cell r="N93" t="str">
            <v xml:space="preserve">Agregat Kasar    </v>
          </cell>
          <cell r="O93" t="str">
            <v>(M03)</v>
          </cell>
          <cell r="P93" t="str">
            <v>M3</v>
          </cell>
          <cell r="Q93">
            <v>0.48</v>
          </cell>
          <cell r="R93">
            <v>0</v>
          </cell>
          <cell r="U93">
            <v>0</v>
          </cell>
        </row>
        <row r="94">
          <cell r="A94" t="str">
            <v xml:space="preserve">   2.e.</v>
          </cell>
          <cell r="C94" t="str">
            <v>ALAT BANTU</v>
          </cell>
          <cell r="J94" t="str">
            <v xml:space="preserve"> Lump Sum</v>
          </cell>
          <cell r="L94" t="str">
            <v>2.</v>
          </cell>
          <cell r="N94" t="str">
            <v xml:space="preserve">Agregat Halus  </v>
          </cell>
          <cell r="O94" t="str">
            <v>(M04)</v>
          </cell>
          <cell r="P94" t="str">
            <v>M3</v>
          </cell>
          <cell r="Q94">
            <v>0.36</v>
          </cell>
          <cell r="R94">
            <v>0</v>
          </cell>
          <cell r="U94">
            <v>0</v>
          </cell>
        </row>
        <row r="95">
          <cell r="C95" t="str">
            <v>Diperlukan   :</v>
          </cell>
          <cell r="L95" t="str">
            <v>3.</v>
          </cell>
          <cell r="N95" t="str">
            <v>Sirtu</v>
          </cell>
          <cell r="O95" t="str">
            <v>(M16)</v>
          </cell>
          <cell r="P95" t="str">
            <v>M3</v>
          </cell>
          <cell r="Q95">
            <v>0.36</v>
          </cell>
          <cell r="R95">
            <v>2800</v>
          </cell>
          <cell r="U95">
            <v>1008</v>
          </cell>
        </row>
        <row r="96">
          <cell r="C96" t="str">
            <v>- Kereta dorong</v>
          </cell>
          <cell r="D96" t="str">
            <v>= 5 buah</v>
          </cell>
        </row>
        <row r="97">
          <cell r="C97" t="str">
            <v>- Sekop</v>
          </cell>
          <cell r="D97" t="str">
            <v>= 10 buah</v>
          </cell>
        </row>
        <row r="98">
          <cell r="C98" t="str">
            <v>- Garpu</v>
          </cell>
          <cell r="D98" t="str">
            <v>= 10 buah</v>
          </cell>
        </row>
        <row r="99">
          <cell r="Q99" t="str">
            <v xml:space="preserve">JUMLAH HARGA BAHAN   </v>
          </cell>
          <cell r="U99">
            <v>1008</v>
          </cell>
        </row>
        <row r="100">
          <cell r="A100" t="str">
            <v xml:space="preserve">   3.</v>
          </cell>
          <cell r="C100" t="str">
            <v>TENAGA</v>
          </cell>
        </row>
        <row r="101">
          <cell r="C101" t="str">
            <v>Produksi menentukan : WHEEL LOADER</v>
          </cell>
          <cell r="G101" t="str">
            <v>Q1</v>
          </cell>
          <cell r="H101">
            <v>56.024999999999999</v>
          </cell>
          <cell r="I101" t="str">
            <v>M3/jam</v>
          </cell>
          <cell r="L101" t="str">
            <v>C.</v>
          </cell>
          <cell r="N101" t="str">
            <v>PERALATAN</v>
          </cell>
        </row>
        <row r="102">
          <cell r="C102" t="str">
            <v>Produksi agregat / hari  =  Tk x Q1</v>
          </cell>
          <cell r="G102" t="str">
            <v>Qt</v>
          </cell>
          <cell r="H102">
            <v>392.17500000000001</v>
          </cell>
          <cell r="I102" t="str">
            <v>M3</v>
          </cell>
        </row>
        <row r="103">
          <cell r="C103" t="str">
            <v>Kebutuhan tenaga :</v>
          </cell>
          <cell r="L103" t="str">
            <v>1.</v>
          </cell>
          <cell r="N103" t="str">
            <v>Wheel Loader</v>
          </cell>
          <cell r="O103" t="str">
            <v>(E15)</v>
          </cell>
          <cell r="P103" t="str">
            <v>jam</v>
          </cell>
          <cell r="Q103">
            <v>1.78E-2</v>
          </cell>
          <cell r="R103">
            <v>143049.93</v>
          </cell>
          <cell r="U103">
            <v>2546.29</v>
          </cell>
        </row>
        <row r="104">
          <cell r="D104" t="str">
            <v>- Pekerja</v>
          </cell>
          <cell r="G104" t="str">
            <v>P</v>
          </cell>
          <cell r="H104">
            <v>25</v>
          </cell>
          <cell r="I104" t="str">
            <v>orang</v>
          </cell>
          <cell r="L104" t="str">
            <v>2.</v>
          </cell>
          <cell r="N104" t="str">
            <v>Dump Truck</v>
          </cell>
          <cell r="O104" t="str">
            <v>(E09)</v>
          </cell>
          <cell r="P104" t="str">
            <v>jam</v>
          </cell>
          <cell r="Q104">
            <v>9.0399999999999994E-2</v>
          </cell>
          <cell r="R104">
            <v>102654.43</v>
          </cell>
          <cell r="U104">
            <v>9279.9599999999991</v>
          </cell>
        </row>
        <row r="105">
          <cell r="D105" t="str">
            <v>- Mandor</v>
          </cell>
          <cell r="G105" t="str">
            <v>M</v>
          </cell>
          <cell r="H105">
            <v>1</v>
          </cell>
          <cell r="I105" t="str">
            <v>orang</v>
          </cell>
          <cell r="L105" t="str">
            <v>3.</v>
          </cell>
          <cell r="N105" t="str">
            <v xml:space="preserve">Pedestrian Roller </v>
          </cell>
          <cell r="O105" t="str">
            <v>(E24)</v>
          </cell>
          <cell r="P105" t="str">
            <v>jam</v>
          </cell>
          <cell r="Q105">
            <v>3.61E-2</v>
          </cell>
          <cell r="R105">
            <v>28134.059999999998</v>
          </cell>
          <cell r="U105">
            <v>1015.64</v>
          </cell>
        </row>
        <row r="106">
          <cell r="L106" t="str">
            <v>4.</v>
          </cell>
          <cell r="N106" t="str">
            <v>Water Tanker</v>
          </cell>
          <cell r="O106" t="str">
            <v>(E23)</v>
          </cell>
          <cell r="P106" t="str">
            <v>jam</v>
          </cell>
          <cell r="Q106">
            <v>2.1100000000000001E-2</v>
          </cell>
          <cell r="R106">
            <v>82267.929999999993</v>
          </cell>
          <cell r="U106">
            <v>1735.85</v>
          </cell>
        </row>
        <row r="107">
          <cell r="C107" t="str">
            <v>Koefisien tenaga / M3   :</v>
          </cell>
          <cell r="L107" t="str">
            <v>5.</v>
          </cell>
          <cell r="N107" t="str">
            <v>Alat Bantu</v>
          </cell>
          <cell r="P107" t="str">
            <v>Ls</v>
          </cell>
          <cell r="Q107">
            <v>1</v>
          </cell>
          <cell r="R107">
            <v>2000</v>
          </cell>
          <cell r="U107">
            <v>2000</v>
          </cell>
        </row>
        <row r="108">
          <cell r="D108" t="str">
            <v>- Pekerja</v>
          </cell>
          <cell r="E108" t="str">
            <v>= (Tk x P) : Qt</v>
          </cell>
          <cell r="G108" t="str">
            <v>(L01)</v>
          </cell>
          <cell r="H108">
            <v>0.44619999999999999</v>
          </cell>
          <cell r="I108" t="str">
            <v>jam</v>
          </cell>
        </row>
        <row r="109">
          <cell r="D109" t="str">
            <v>- Mandor</v>
          </cell>
          <cell r="E109" t="str">
            <v>= (Tk x M) : Qt</v>
          </cell>
          <cell r="G109" t="str">
            <v>(L03)</v>
          </cell>
          <cell r="H109">
            <v>1.78E-2</v>
          </cell>
          <cell r="I109" t="str">
            <v>jam</v>
          </cell>
        </row>
        <row r="110">
          <cell r="Q110" t="str">
            <v xml:space="preserve">JUMLAH HARGA PERALATAN   </v>
          </cell>
          <cell r="U110">
            <v>16577.739999999998</v>
          </cell>
        </row>
        <row r="111">
          <cell r="L111" t="str">
            <v>D.</v>
          </cell>
          <cell r="N111" t="str">
            <v>JUMLAH HARGA TENAGA, BAHAN DAN PERALATAN  ( A + B + C )</v>
          </cell>
          <cell r="U111">
            <v>18764.809999999998</v>
          </cell>
        </row>
        <row r="112">
          <cell r="L112" t="str">
            <v>E.</v>
          </cell>
          <cell r="N112" t="str">
            <v>OVERHEAD &amp; PROFIT</v>
          </cell>
          <cell r="P112">
            <v>10</v>
          </cell>
          <cell r="Q112" t="str">
            <v>%  x  D</v>
          </cell>
          <cell r="U112">
            <v>1876.48</v>
          </cell>
        </row>
        <row r="113">
          <cell r="L113" t="str">
            <v>F.</v>
          </cell>
          <cell r="N113" t="str">
            <v>HARGA SATUAN PEKERJAAN  ( D + E )</v>
          </cell>
          <cell r="U113">
            <v>20641.289999999997</v>
          </cell>
        </row>
        <row r="115">
          <cell r="L115" t="str">
            <v>Note: 1</v>
          </cell>
          <cell r="N115" t="str">
            <v>SATUAN dapat berdasarkan atas jam operasi untuk Tenaga Kerja dan Peralatan, volume dan/atau ukuran berat untuk bahan</v>
          </cell>
        </row>
        <row r="116">
          <cell r="L116">
            <v>2</v>
          </cell>
          <cell r="N116" t="str">
            <v>Kuantitas satuan adalah kuantitas setiap komponen untuk menyelesaikan satu satuan pekerjaan dari nomor mata pembayaran</v>
          </cell>
        </row>
        <row r="117">
          <cell r="L117">
            <v>3</v>
          </cell>
          <cell r="N117" t="str">
            <v>Biaya satuan untuk peralatan sudah termasuk bahan bakar, bahan habis dipakai dan operator.</v>
          </cell>
        </row>
        <row r="118">
          <cell r="L118">
            <v>4</v>
          </cell>
          <cell r="N118" t="str">
            <v>Biaya satuan sudah termasuk pengeluaran untuk seluruh pajak yang berkaitan (tetapi tidak termasuk PPN yang dibayar dari ontrak )</v>
          </cell>
        </row>
        <row r="119">
          <cell r="J119" t="str">
            <v>Berlanjut ke halaman berikut</v>
          </cell>
        </row>
        <row r="120">
          <cell r="A120" t="str">
            <v>ITEM PEMBAYARAN NO.</v>
          </cell>
          <cell r="D120" t="str">
            <v>:  8.1(1)</v>
          </cell>
          <cell r="J120" t="str">
            <v>Analisa EI-811</v>
          </cell>
          <cell r="T120" t="str">
            <v>Analisa EI-817</v>
          </cell>
        </row>
        <row r="121">
          <cell r="A121" t="str">
            <v>JENIS PEKERJAAN</v>
          </cell>
          <cell r="D121" t="str">
            <v>:  Pondasi Agregat Kls. A Untuk Pek Minor</v>
          </cell>
        </row>
        <row r="122">
          <cell r="A122" t="str">
            <v>SATUAN PEMBAYARAN</v>
          </cell>
          <cell r="D122" t="str">
            <v>:  M3</v>
          </cell>
          <cell r="H122" t="str">
            <v xml:space="preserve">         URAIAN ANALISA HARGA SATUAN</v>
          </cell>
          <cell r="L122" t="str">
            <v>FORMULIR STANDAR UNTUK</v>
          </cell>
        </row>
        <row r="123">
          <cell r="J123" t="str">
            <v>Lanjutan</v>
          </cell>
          <cell r="L123" t="str">
            <v>PEREKAMAN ANALISA MASING-MASING HARGA SATUAN</v>
          </cell>
        </row>
        <row r="125">
          <cell r="A125" t="str">
            <v>No.</v>
          </cell>
          <cell r="C125" t="str">
            <v>U R A I A N</v>
          </cell>
          <cell r="G125" t="str">
            <v>KODE</v>
          </cell>
          <cell r="H125" t="str">
            <v>KOEF.</v>
          </cell>
          <cell r="I125" t="str">
            <v>SATUAN</v>
          </cell>
          <cell r="J125" t="str">
            <v>KETERANGAN</v>
          </cell>
        </row>
        <row r="126">
          <cell r="L126" t="str">
            <v>PROYEK</v>
          </cell>
          <cell r="O126" t="str">
            <v>:  Peningkatan Jalan dan Jembatan Wilayah Barat</v>
          </cell>
        </row>
        <row r="127">
          <cell r="L127" t="str">
            <v>No. PAKET KONTRAK</v>
          </cell>
          <cell r="O127" t="str">
            <v xml:space="preserve">: </v>
          </cell>
        </row>
        <row r="128">
          <cell r="A128" t="str">
            <v>4.</v>
          </cell>
          <cell r="C128" t="str">
            <v>HARGA DASAR SATUAN UPAH, BAHAN DAN ALAT</v>
          </cell>
          <cell r="L128" t="str">
            <v>PEKERJAAN</v>
          </cell>
          <cell r="O128" t="str">
            <v>:  Pembangunan Jembatan Beton Tersebar di Wilayah Barat</v>
          </cell>
        </row>
        <row r="129">
          <cell r="C129" t="str">
            <v>Lihat lampiran.</v>
          </cell>
          <cell r="L129" t="str">
            <v>KABUPATEN</v>
          </cell>
          <cell r="O129" t="str">
            <v>:  Lampung Timur</v>
          </cell>
        </row>
        <row r="130">
          <cell r="L130" t="str">
            <v>ITEM PEMBAYARAN NO.</v>
          </cell>
          <cell r="O130" t="str">
            <v>:  8.1 (7)</v>
          </cell>
        </row>
        <row r="131">
          <cell r="A131" t="str">
            <v>5.</v>
          </cell>
          <cell r="C131" t="str">
            <v>ANALISA HARGA SATUAN PEKERJAAN</v>
          </cell>
          <cell r="L131" t="str">
            <v>JENIS PEKERJAAN</v>
          </cell>
          <cell r="O131" t="str">
            <v>:  Penetrasi Macadam Utk.Pek.Minor</v>
          </cell>
        </row>
        <row r="132">
          <cell r="C132" t="str">
            <v>Lihat perhitungan dalam FORMULIR STANDAR UNTUK</v>
          </cell>
          <cell r="L132" t="str">
            <v>SATUAN PEMBAYARAN</v>
          </cell>
          <cell r="O132" t="str">
            <v>:  M3</v>
          </cell>
        </row>
        <row r="133">
          <cell r="C133" t="str">
            <v>PEREKAMAN ANALISA MASING-MASING HARGA</v>
          </cell>
        </row>
        <row r="134">
          <cell r="C134" t="str">
            <v>SATUAN.</v>
          </cell>
        </row>
        <row r="135">
          <cell r="C135" t="str">
            <v>Didapat Harga Satuan Pekerjaan :</v>
          </cell>
          <cell r="Q135" t="str">
            <v>PERKIRAAN</v>
          </cell>
          <cell r="R135" t="str">
            <v>HARGA</v>
          </cell>
          <cell r="S135" t="str">
            <v>JUMLAH</v>
          </cell>
        </row>
        <row r="136">
          <cell r="L136" t="str">
            <v>NO.</v>
          </cell>
          <cell r="N136" t="str">
            <v>KOMPONEN</v>
          </cell>
          <cell r="P136" t="str">
            <v>SATUAN</v>
          </cell>
          <cell r="Q136" t="str">
            <v>KUANTITAS</v>
          </cell>
          <cell r="R136" t="str">
            <v>SATUAN</v>
          </cell>
          <cell r="S136" t="str">
            <v>HARGA</v>
          </cell>
        </row>
        <row r="137">
          <cell r="C137" t="str">
            <v xml:space="preserve">Rp.  </v>
          </cell>
          <cell r="D137">
            <v>19906.95</v>
          </cell>
          <cell r="E137" t="str">
            <v xml:space="preserve"> / M3.</v>
          </cell>
          <cell r="R137" t="str">
            <v>(Rp.)</v>
          </cell>
          <cell r="S137" t="str">
            <v>(Rp.)</v>
          </cell>
        </row>
        <row r="140">
          <cell r="L140" t="str">
            <v>A.</v>
          </cell>
          <cell r="N140" t="str">
            <v>TENAGA</v>
          </cell>
        </row>
        <row r="142">
          <cell r="L142" t="str">
            <v>1.</v>
          </cell>
          <cell r="N142" t="str">
            <v>Pekerja Biasa</v>
          </cell>
          <cell r="O142" t="str">
            <v>(L01)</v>
          </cell>
          <cell r="P142" t="str">
            <v>Jam</v>
          </cell>
          <cell r="Q142">
            <v>7.2289000000000003</v>
          </cell>
          <cell r="R142">
            <v>2500</v>
          </cell>
          <cell r="U142">
            <v>18072.25</v>
          </cell>
        </row>
        <row r="143">
          <cell r="L143" t="str">
            <v>2.</v>
          </cell>
          <cell r="N143" t="str">
            <v>Mandor</v>
          </cell>
          <cell r="O143" t="str">
            <v>(L03)</v>
          </cell>
          <cell r="P143" t="str">
            <v>Jam</v>
          </cell>
          <cell r="Q143">
            <v>0.16059999999999999</v>
          </cell>
          <cell r="R143">
            <v>3571.43</v>
          </cell>
          <cell r="U143">
            <v>573.57000000000005</v>
          </cell>
        </row>
        <row r="146">
          <cell r="Q146" t="str">
            <v xml:space="preserve">JUMLAH HARGA TENAGA   </v>
          </cell>
          <cell r="U146">
            <v>18645.82</v>
          </cell>
        </row>
        <row r="148">
          <cell r="L148" t="str">
            <v>B.</v>
          </cell>
          <cell r="N148" t="str">
            <v>BAHAN</v>
          </cell>
        </row>
        <row r="150">
          <cell r="L150" t="str">
            <v>1.</v>
          </cell>
          <cell r="N150" t="str">
            <v>Agregat Kasar</v>
          </cell>
          <cell r="O150" t="str">
            <v>(M03a)</v>
          </cell>
          <cell r="P150" t="str">
            <v>M3</v>
          </cell>
          <cell r="Q150">
            <v>1.2833000000000001</v>
          </cell>
          <cell r="R150">
            <v>120100</v>
          </cell>
          <cell r="U150">
            <v>154124.32999999999</v>
          </cell>
        </row>
        <row r="151">
          <cell r="L151" t="str">
            <v>2.</v>
          </cell>
          <cell r="N151" t="str">
            <v>Agregat Halus</v>
          </cell>
          <cell r="O151" t="str">
            <v>(M04a)</v>
          </cell>
          <cell r="P151" t="str">
            <v>M3</v>
          </cell>
          <cell r="Q151">
            <v>0.30559999999999998</v>
          </cell>
          <cell r="R151">
            <v>115100</v>
          </cell>
          <cell r="U151">
            <v>35174.559999999998</v>
          </cell>
        </row>
        <row r="152">
          <cell r="L152" t="str">
            <v>3</v>
          </cell>
          <cell r="N152" t="str">
            <v>Aspal</v>
          </cell>
          <cell r="O152" t="str">
            <v>(M10)</v>
          </cell>
          <cell r="P152" t="str">
            <v>Kg</v>
          </cell>
          <cell r="Q152">
            <v>109.2</v>
          </cell>
          <cell r="R152">
            <v>3500</v>
          </cell>
          <cell r="U152">
            <v>382200</v>
          </cell>
        </row>
        <row r="153">
          <cell r="L153">
            <v>4</v>
          </cell>
          <cell r="N153" t="str">
            <v>Agregat Penutup (pasir)</v>
          </cell>
          <cell r="O153" t="str">
            <v>(M01)</v>
          </cell>
          <cell r="P153" t="str">
            <v>M3</v>
          </cell>
          <cell r="Q153">
            <v>0.18440000000000001</v>
          </cell>
          <cell r="R153">
            <v>48500</v>
          </cell>
          <cell r="U153">
            <v>8943.4</v>
          </cell>
        </row>
        <row r="156">
          <cell r="Q156" t="str">
            <v xml:space="preserve">JUMLAH HARGA BAHAN   </v>
          </cell>
          <cell r="U156">
            <v>580442.29</v>
          </cell>
        </row>
        <row r="158">
          <cell r="L158" t="str">
            <v>C.</v>
          </cell>
          <cell r="N158" t="str">
            <v>PERALATAN</v>
          </cell>
        </row>
        <row r="160">
          <cell r="L160" t="str">
            <v>1.</v>
          </cell>
          <cell r="N160" t="str">
            <v>Wheel Loader</v>
          </cell>
          <cell r="O160" t="str">
            <v>(E15)</v>
          </cell>
          <cell r="P160" t="str">
            <v>Jam</v>
          </cell>
          <cell r="Q160">
            <v>0</v>
          </cell>
          <cell r="R160">
            <v>143049.93</v>
          </cell>
          <cell r="U160">
            <v>0</v>
          </cell>
        </row>
        <row r="161">
          <cell r="L161" t="str">
            <v>2.</v>
          </cell>
          <cell r="N161" t="str">
            <v>Dump Truck</v>
          </cell>
          <cell r="O161" t="str">
            <v>(E09)</v>
          </cell>
          <cell r="P161" t="str">
            <v>Jam</v>
          </cell>
          <cell r="Q161">
            <v>5.9200000000000003E-2</v>
          </cell>
          <cell r="R161">
            <v>102654.43</v>
          </cell>
          <cell r="U161">
            <v>6077.14</v>
          </cell>
        </row>
        <row r="162">
          <cell r="L162" t="str">
            <v>3.</v>
          </cell>
          <cell r="N162" t="str">
            <v>3-Wheel Roller</v>
          </cell>
          <cell r="O162" t="str">
            <v>[E16]</v>
          </cell>
          <cell r="P162" t="str">
            <v>Jam</v>
          </cell>
          <cell r="Q162">
            <v>8.0299999999999996E-2</v>
          </cell>
          <cell r="R162">
            <v>70179.929999999993</v>
          </cell>
          <cell r="U162">
            <v>5635.45</v>
          </cell>
        </row>
        <row r="163">
          <cell r="L163" t="str">
            <v>4.</v>
          </cell>
          <cell r="N163" t="str">
            <v>Asp. Sprayer</v>
          </cell>
          <cell r="O163" t="str">
            <v>(E03)</v>
          </cell>
          <cell r="P163" t="str">
            <v>Jam</v>
          </cell>
          <cell r="Q163">
            <v>0.31019999999999998</v>
          </cell>
          <cell r="R163">
            <v>24722.73</v>
          </cell>
          <cell r="U163">
            <v>7668.99</v>
          </cell>
        </row>
        <row r="164">
          <cell r="L164" t="str">
            <v>5.</v>
          </cell>
          <cell r="N164" t="str">
            <v>Alat bantu</v>
          </cell>
          <cell r="P164" t="str">
            <v>Ls</v>
          </cell>
          <cell r="Q164">
            <v>1</v>
          </cell>
          <cell r="R164">
            <v>500</v>
          </cell>
          <cell r="U164">
            <v>500</v>
          </cell>
        </row>
        <row r="168">
          <cell r="Q168" t="str">
            <v xml:space="preserve">JUMLAH HARGA PERALATAN   </v>
          </cell>
          <cell r="U168">
            <v>19881.580000000002</v>
          </cell>
        </row>
        <row r="169">
          <cell r="L169" t="str">
            <v>D.</v>
          </cell>
          <cell r="N169" t="str">
            <v>JUMLAH HARGA TENAGA, BAHAN DAN PERALATAN  ( A + B + C )</v>
          </cell>
          <cell r="U169">
            <v>618969.68999999994</v>
          </cell>
        </row>
        <row r="170">
          <cell r="L170" t="str">
            <v>E.</v>
          </cell>
          <cell r="N170" t="str">
            <v>OVERHEAD &amp; PROFIT</v>
          </cell>
          <cell r="P170">
            <v>10</v>
          </cell>
          <cell r="Q170" t="str">
            <v>%  x  D</v>
          </cell>
          <cell r="U170">
            <v>61896.97</v>
          </cell>
        </row>
        <row r="171">
          <cell r="L171" t="str">
            <v>F.</v>
          </cell>
          <cell r="N171" t="str">
            <v>HARGA SATUAN PEKERJAAN  ( D + E )</v>
          </cell>
          <cell r="U171">
            <v>680866.65999999992</v>
          </cell>
        </row>
        <row r="173">
          <cell r="L173" t="str">
            <v>Note: 1</v>
          </cell>
          <cell r="N173" t="str">
            <v>SATUAN dapat berdasarkan atas jam operasi untuk Tenaga Kerja dan Peralatan, volume dan/atau ukuran berat untuk bahan</v>
          </cell>
        </row>
        <row r="174">
          <cell r="L174">
            <v>2</v>
          </cell>
          <cell r="N174" t="str">
            <v>Kuantitas satuan adalah kuantitas setiap komponen untuk menyelesaikan satu satuan pekerjaan dari nomor mata pembayaran</v>
          </cell>
        </row>
        <row r="175">
          <cell r="L175">
            <v>3</v>
          </cell>
          <cell r="N175" t="str">
            <v>Biaya satuan untuk peralatan sudah termasuk bahan bakar, bahan habis dipakai dan operator.</v>
          </cell>
        </row>
        <row r="176">
          <cell r="L176">
            <v>4</v>
          </cell>
          <cell r="N176" t="str">
            <v>Biaya satuan sudah termasuk pengeluaran untuk seluruh pajak yang berkaitan (tetapi tidak termasuk PPN yang dibayar dari ontrak )</v>
          </cell>
        </row>
        <row r="178">
          <cell r="A178" t="str">
            <v>ITEM PEMBAYARAN NO.</v>
          </cell>
          <cell r="D178" t="str">
            <v>:  8.1(2)</v>
          </cell>
          <cell r="J178" t="str">
            <v>Analisa EI-812</v>
          </cell>
          <cell r="T178" t="str">
            <v>Analisa EI-8.21</v>
          </cell>
        </row>
        <row r="179">
          <cell r="A179" t="str">
            <v>JENIS PEKERJAAN</v>
          </cell>
          <cell r="D179" t="str">
            <v>:  Pondasi Agregat Kls. B Untuk Pek. Minor</v>
          </cell>
        </row>
        <row r="180">
          <cell r="A180" t="str">
            <v>SATUAN PEMBAYARAN</v>
          </cell>
          <cell r="D180" t="str">
            <v>:  M3</v>
          </cell>
          <cell r="H180" t="str">
            <v xml:space="preserve">         URAIAN ANALISA HARGA SATUAN</v>
          </cell>
          <cell r="L180" t="str">
            <v>FORMULIR STANDAR UNTUK</v>
          </cell>
        </row>
        <row r="181">
          <cell r="L181" t="str">
            <v>PEREKAMAN ANALISA MASING-MASING HARGA SATUAN</v>
          </cell>
        </row>
        <row r="183">
          <cell r="A183" t="str">
            <v>No.</v>
          </cell>
          <cell r="C183" t="str">
            <v>U R A I A N</v>
          </cell>
          <cell r="G183" t="str">
            <v>KODE</v>
          </cell>
          <cell r="H183" t="str">
            <v>KOEF.</v>
          </cell>
          <cell r="I183" t="str">
            <v>SATUAN</v>
          </cell>
          <cell r="J183" t="str">
            <v>KETERANGAN</v>
          </cell>
        </row>
        <row r="184">
          <cell r="L184" t="str">
            <v>PROYEK</v>
          </cell>
          <cell r="O184" t="str">
            <v>:  Peningkatan Jalan dan Jembatan Wilayah Barat</v>
          </cell>
        </row>
        <row r="185">
          <cell r="L185" t="str">
            <v>No. PAKET KONTRAK</v>
          </cell>
          <cell r="O185" t="str">
            <v xml:space="preserve">: </v>
          </cell>
        </row>
        <row r="186">
          <cell r="A186" t="str">
            <v>I.</v>
          </cell>
          <cell r="C186" t="str">
            <v>ASUMSI</v>
          </cell>
          <cell r="L186" t="str">
            <v>PEKERJAAN</v>
          </cell>
          <cell r="O186" t="str">
            <v>:  Pembangunan Jembatan Beton Tersebar di Wilayah Barat</v>
          </cell>
        </row>
        <row r="187">
          <cell r="A187">
            <v>1</v>
          </cell>
          <cell r="C187" t="str">
            <v>Menggunakan alat berat (cara mekanik)</v>
          </cell>
          <cell r="L187" t="str">
            <v>KABUPATEN</v>
          </cell>
          <cell r="O187" t="str">
            <v>:  Lampung Timur</v>
          </cell>
        </row>
        <row r="188">
          <cell r="A188">
            <v>2</v>
          </cell>
          <cell r="C188" t="str">
            <v>Lokasi pekerjaan : setempat2 di sepanjang jalan</v>
          </cell>
          <cell r="L188" t="str">
            <v>ITEM PEMBAYARAN NO.</v>
          </cell>
          <cell r="O188" t="str">
            <v>:  8.2(1)</v>
          </cell>
        </row>
        <row r="189">
          <cell r="A189">
            <v>3</v>
          </cell>
          <cell r="C189" t="str">
            <v>Kondisi existing jalan : sedang</v>
          </cell>
          <cell r="L189" t="str">
            <v>JENIS PEKERJAAN</v>
          </cell>
          <cell r="O189" t="str">
            <v>:  Galian Utk.Bahu &amp; Pek. Lainnya ,Rutin</v>
          </cell>
        </row>
        <row r="190">
          <cell r="A190">
            <v>4</v>
          </cell>
          <cell r="C190" t="str">
            <v>Jarak rata-rata Base Camp ke lokasi pekerjaan</v>
          </cell>
          <cell r="G190" t="str">
            <v>L</v>
          </cell>
          <cell r="H190">
            <v>1</v>
          </cell>
          <cell r="I190" t="str">
            <v>KM</v>
          </cell>
          <cell r="L190" t="str">
            <v>SATUAN PEMBAYARAN</v>
          </cell>
          <cell r="O190" t="str">
            <v>:  M3</v>
          </cell>
        </row>
        <row r="191">
          <cell r="A191">
            <v>5</v>
          </cell>
          <cell r="C191" t="str">
            <v>Tebal lapis agregat padat</v>
          </cell>
          <cell r="G191" t="str">
            <v>t</v>
          </cell>
          <cell r="H191">
            <v>0.2</v>
          </cell>
          <cell r="I191" t="str">
            <v>M</v>
          </cell>
        </row>
        <row r="192">
          <cell r="A192">
            <v>6</v>
          </cell>
          <cell r="C192" t="str">
            <v>Faktor kembang material (Padat-Lepas)</v>
          </cell>
          <cell r="G192" t="str">
            <v>Fk</v>
          </cell>
          <cell r="H192">
            <v>1.2</v>
          </cell>
          <cell r="I192" t="str">
            <v>-</v>
          </cell>
        </row>
        <row r="193">
          <cell r="A193">
            <v>7</v>
          </cell>
          <cell r="C193" t="str">
            <v>Jam kerja efektif per-hari</v>
          </cell>
          <cell r="G193" t="str">
            <v>Tk</v>
          </cell>
          <cell r="H193">
            <v>7</v>
          </cell>
          <cell r="I193" t="str">
            <v>jam</v>
          </cell>
          <cell r="Q193" t="str">
            <v>PERKIRAAN</v>
          </cell>
          <cell r="R193" t="str">
            <v>HARGA</v>
          </cell>
          <cell r="S193" t="str">
            <v>JUMLAH</v>
          </cell>
        </row>
        <row r="194">
          <cell r="A194">
            <v>8</v>
          </cell>
          <cell r="C194" t="str">
            <v>Proporsi Campuran :</v>
          </cell>
          <cell r="D194" t="str">
            <v>- Agregat Kasar</v>
          </cell>
          <cell r="G194" t="str">
            <v>Ak</v>
          </cell>
          <cell r="H194">
            <v>40</v>
          </cell>
          <cell r="I194" t="str">
            <v>%</v>
          </cell>
          <cell r="J194" t="str">
            <v xml:space="preserve"> Gradasi harus</v>
          </cell>
          <cell r="L194" t="str">
            <v>NO.</v>
          </cell>
          <cell r="N194" t="str">
            <v>KOMPONEN</v>
          </cell>
          <cell r="P194" t="str">
            <v>SATUAN</v>
          </cell>
          <cell r="Q194" t="str">
            <v>KUANTITAS</v>
          </cell>
          <cell r="R194" t="str">
            <v>SATUAN</v>
          </cell>
          <cell r="S194" t="str">
            <v>HARGA</v>
          </cell>
        </row>
        <row r="195">
          <cell r="D195" t="str">
            <v>- Agregat Halus</v>
          </cell>
          <cell r="G195" t="str">
            <v>Ah</v>
          </cell>
          <cell r="H195">
            <v>30</v>
          </cell>
          <cell r="I195" t="str">
            <v>%</v>
          </cell>
          <cell r="J195" t="str">
            <v xml:space="preserve"> memenuhi</v>
          </cell>
          <cell r="R195" t="str">
            <v>(Rp.)</v>
          </cell>
          <cell r="S195" t="str">
            <v>(Rp.)</v>
          </cell>
        </row>
        <row r="196">
          <cell r="D196" t="str">
            <v>- Sirtu</v>
          </cell>
          <cell r="G196" t="str">
            <v>Srt</v>
          </cell>
          <cell r="H196">
            <v>30</v>
          </cell>
          <cell r="I196" t="str">
            <v>%</v>
          </cell>
          <cell r="J196" t="str">
            <v xml:space="preserve"> Spesifikasi</v>
          </cell>
        </row>
        <row r="197">
          <cell r="A197" t="str">
            <v>II.</v>
          </cell>
          <cell r="C197" t="str">
            <v>URUTAN KERJA</v>
          </cell>
        </row>
        <row r="198">
          <cell r="A198">
            <v>1</v>
          </cell>
          <cell r="C198" t="str">
            <v>Wheel Loader mencampur &amp; memuat Agregat ke Dump Truck</v>
          </cell>
          <cell r="L198" t="str">
            <v>A.</v>
          </cell>
          <cell r="N198" t="str">
            <v>TENAGA</v>
          </cell>
        </row>
        <row r="199">
          <cell r="A199">
            <v>2</v>
          </cell>
          <cell r="C199" t="str">
            <v>Dump Truck mengangkut Agregat ke lokasi</v>
          </cell>
        </row>
        <row r="200">
          <cell r="C200" t="str">
            <v>pekerjaan dan dihampar dengan pekerja</v>
          </cell>
          <cell r="L200" t="str">
            <v>1.</v>
          </cell>
          <cell r="N200" t="str">
            <v>Pekerja Biasa</v>
          </cell>
          <cell r="O200" t="str">
            <v>(L01)</v>
          </cell>
          <cell r="P200" t="str">
            <v>Jam</v>
          </cell>
          <cell r="Q200">
            <v>0.1124</v>
          </cell>
          <cell r="R200">
            <v>2500</v>
          </cell>
          <cell r="U200">
            <v>281</v>
          </cell>
        </row>
        <row r="201">
          <cell r="A201">
            <v>3</v>
          </cell>
          <cell r="C201" t="str">
            <v>Hamparan Agregat dibasahi dengan Water Tank</v>
          </cell>
          <cell r="L201" t="str">
            <v>2.</v>
          </cell>
          <cell r="N201" t="str">
            <v>Mandor</v>
          </cell>
          <cell r="O201" t="str">
            <v>(L03)</v>
          </cell>
          <cell r="P201" t="str">
            <v>Jam</v>
          </cell>
          <cell r="Q201">
            <v>3.7499999999999999E-2</v>
          </cell>
          <cell r="R201">
            <v>3571.43</v>
          </cell>
          <cell r="U201">
            <v>133.93</v>
          </cell>
        </row>
        <row r="202">
          <cell r="C202" t="str">
            <v>Truck sebelum dipadatkan dengan Pedestrian Roller</v>
          </cell>
        </row>
        <row r="203">
          <cell r="A203">
            <v>4</v>
          </cell>
          <cell r="C203" t="str">
            <v>Sekelompok pekerja membuat galian lubang/patching,-</v>
          </cell>
        </row>
        <row r="204">
          <cell r="C204" t="str">
            <v>merapikan  tepi hamparan dan level permukaan -</v>
          </cell>
          <cell r="Q204" t="str">
            <v xml:space="preserve">JUMLAH HARGA TENAGA   </v>
          </cell>
          <cell r="U204">
            <v>414.93</v>
          </cell>
        </row>
        <row r="205">
          <cell r="C205" t="str">
            <v>dengan menggunakan alat.</v>
          </cell>
        </row>
        <row r="206">
          <cell r="A206" t="str">
            <v>III.</v>
          </cell>
          <cell r="C206" t="str">
            <v>PEMAKAIAN BAHAN, ALAT DAN TENAGA</v>
          </cell>
          <cell r="L206" t="str">
            <v>B.</v>
          </cell>
          <cell r="N206" t="str">
            <v>BAHAN</v>
          </cell>
        </row>
        <row r="207">
          <cell r="A207" t="str">
            <v xml:space="preserve">   1.</v>
          </cell>
          <cell r="C207" t="str">
            <v>BAHAN</v>
          </cell>
        </row>
        <row r="208">
          <cell r="C208" t="str">
            <v>- Agregat Kasar</v>
          </cell>
          <cell r="D208" t="str">
            <v>=  Ak x 1 M3 x Fk</v>
          </cell>
          <cell r="G208" t="str">
            <v>M03</v>
          </cell>
          <cell r="H208">
            <v>0.48</v>
          </cell>
          <cell r="I208" t="str">
            <v>M3</v>
          </cell>
        </row>
        <row r="209">
          <cell r="C209" t="str">
            <v>- Agregat Halus</v>
          </cell>
          <cell r="D209" t="str">
            <v>=  Ah x 1 M3 x Fk</v>
          </cell>
          <cell r="G209" t="str">
            <v>M04</v>
          </cell>
          <cell r="H209">
            <v>0.36</v>
          </cell>
          <cell r="I209" t="str">
            <v>M3</v>
          </cell>
        </row>
        <row r="210">
          <cell r="C210" t="str">
            <v>- Sirtu</v>
          </cell>
          <cell r="D210" t="str">
            <v>=  Srt  x 1 M3 x Fk</v>
          </cell>
          <cell r="G210" t="str">
            <v>M04</v>
          </cell>
          <cell r="H210">
            <v>0.36</v>
          </cell>
          <cell r="I210" t="str">
            <v>M3</v>
          </cell>
        </row>
        <row r="211">
          <cell r="A211" t="str">
            <v xml:space="preserve">   2.</v>
          </cell>
          <cell r="C211" t="str">
            <v>ALAT</v>
          </cell>
        </row>
        <row r="212">
          <cell r="A212" t="str">
            <v xml:space="preserve">   2.a.</v>
          </cell>
          <cell r="C212" t="str">
            <v>WHEEL LOADER</v>
          </cell>
          <cell r="G212" t="str">
            <v>(E15)</v>
          </cell>
        </row>
        <row r="213">
          <cell r="C213" t="str">
            <v>Kapasitas bucket</v>
          </cell>
          <cell r="G213" t="str">
            <v>V</v>
          </cell>
          <cell r="H213">
            <v>1.5</v>
          </cell>
          <cell r="I213" t="str">
            <v>M3</v>
          </cell>
        </row>
        <row r="214">
          <cell r="C214" t="str">
            <v>Faktor bucket</v>
          </cell>
          <cell r="G214" t="str">
            <v>Fb</v>
          </cell>
          <cell r="H214">
            <v>0.9</v>
          </cell>
          <cell r="I214" t="str">
            <v>-</v>
          </cell>
          <cell r="Q214" t="str">
            <v xml:space="preserve">JUMLAH HARGA BAHAN   </v>
          </cell>
          <cell r="U214">
            <v>0</v>
          </cell>
        </row>
        <row r="215">
          <cell r="C215" t="str">
            <v>Faktor Efisiensi alat</v>
          </cell>
          <cell r="G215" t="str">
            <v>Fa</v>
          </cell>
          <cell r="H215">
            <v>0.83</v>
          </cell>
          <cell r="I215" t="str">
            <v>-</v>
          </cell>
        </row>
        <row r="216">
          <cell r="C216" t="str">
            <v>Waktu Siklus :</v>
          </cell>
          <cell r="G216" t="str">
            <v>Ts1</v>
          </cell>
          <cell r="L216" t="str">
            <v>C.</v>
          </cell>
          <cell r="N216" t="str">
            <v>PERALATAN</v>
          </cell>
        </row>
        <row r="217">
          <cell r="C217" t="str">
            <v>- Mencampur</v>
          </cell>
          <cell r="G217" t="str">
            <v>T1</v>
          </cell>
          <cell r="H217">
            <v>0.5</v>
          </cell>
          <cell r="I217" t="str">
            <v>menit</v>
          </cell>
        </row>
        <row r="218">
          <cell r="C218" t="str">
            <v>- Memuat dan lain-lain</v>
          </cell>
          <cell r="G218" t="str">
            <v>T2</v>
          </cell>
          <cell r="H218">
            <v>0.5</v>
          </cell>
          <cell r="I218" t="str">
            <v>menit</v>
          </cell>
          <cell r="L218" t="str">
            <v>1.</v>
          </cell>
          <cell r="N218" t="str">
            <v>Excavator</v>
          </cell>
          <cell r="O218" t="str">
            <v>(E10)</v>
          </cell>
          <cell r="P218" t="str">
            <v>Jam</v>
          </cell>
          <cell r="Q218">
            <v>3.7499999999999999E-2</v>
          </cell>
          <cell r="R218">
            <v>251051.43</v>
          </cell>
          <cell r="U218">
            <v>9414.43</v>
          </cell>
        </row>
        <row r="219">
          <cell r="G219" t="str">
            <v>Ts1</v>
          </cell>
          <cell r="H219">
            <v>1</v>
          </cell>
          <cell r="I219" t="str">
            <v>menit</v>
          </cell>
          <cell r="L219" t="str">
            <v>2.</v>
          </cell>
          <cell r="N219" t="str">
            <v>Dump Truck</v>
          </cell>
          <cell r="O219" t="str">
            <v>(E08)</v>
          </cell>
          <cell r="P219" t="str">
            <v>Jam</v>
          </cell>
          <cell r="Q219">
            <v>7.2300000000000003E-2</v>
          </cell>
          <cell r="R219">
            <v>82267.929999999993</v>
          </cell>
          <cell r="U219">
            <v>5947.97</v>
          </cell>
        </row>
        <row r="220">
          <cell r="C220" t="str">
            <v>Kap. Prod. / jam =</v>
          </cell>
          <cell r="D220" t="str">
            <v>V x Fb x Fa x 60</v>
          </cell>
          <cell r="G220" t="str">
            <v>Q1</v>
          </cell>
          <cell r="H220">
            <v>56.024999999999999</v>
          </cell>
          <cell r="I220" t="str">
            <v>M3</v>
          </cell>
          <cell r="L220" t="str">
            <v>3.</v>
          </cell>
          <cell r="N220" t="str">
            <v>Alat Bantu</v>
          </cell>
          <cell r="P220" t="str">
            <v>Ls</v>
          </cell>
          <cell r="Q220">
            <v>1</v>
          </cell>
          <cell r="R220">
            <v>100</v>
          </cell>
          <cell r="U220">
            <v>100</v>
          </cell>
        </row>
        <row r="221">
          <cell r="D221" t="str">
            <v>Fk x Ts1</v>
          </cell>
        </row>
        <row r="222">
          <cell r="C222" t="str">
            <v>Koefisien Alat / M3</v>
          </cell>
          <cell r="D222" t="str">
            <v xml:space="preserve"> =  1  :  Q1</v>
          </cell>
          <cell r="G222" t="str">
            <v>(E15)</v>
          </cell>
          <cell r="H222">
            <v>1.78E-2</v>
          </cell>
          <cell r="I222" t="str">
            <v>jam</v>
          </cell>
        </row>
        <row r="224">
          <cell r="A224" t="str">
            <v xml:space="preserve">   2.b.</v>
          </cell>
          <cell r="C224" t="str">
            <v>DUMP TRUCK</v>
          </cell>
          <cell r="G224" t="str">
            <v>(E09)</v>
          </cell>
        </row>
        <row r="225">
          <cell r="C225" t="str">
            <v>Kapasitas bak</v>
          </cell>
          <cell r="G225" t="str">
            <v>V</v>
          </cell>
          <cell r="H225">
            <v>6</v>
          </cell>
          <cell r="I225" t="str">
            <v>M3</v>
          </cell>
        </row>
        <row r="226">
          <cell r="C226" t="str">
            <v>Faktor Efisiensi alat</v>
          </cell>
          <cell r="G226" t="str">
            <v>Fa</v>
          </cell>
          <cell r="H226">
            <v>0.83</v>
          </cell>
          <cell r="I226" t="str">
            <v>-</v>
          </cell>
          <cell r="Q226" t="str">
            <v xml:space="preserve">JUMLAH HARGA PERALATAN   </v>
          </cell>
          <cell r="U226">
            <v>15462.400000000001</v>
          </cell>
        </row>
        <row r="227">
          <cell r="C227" t="str">
            <v>Kecepatan rata-rata bermuatan</v>
          </cell>
          <cell r="G227" t="str">
            <v>v1</v>
          </cell>
          <cell r="H227">
            <v>40</v>
          </cell>
          <cell r="I227" t="str">
            <v>KM/jam</v>
          </cell>
          <cell r="L227" t="str">
            <v>D.</v>
          </cell>
          <cell r="N227" t="str">
            <v>JUMLAH HARGA TENAGA, BAHAN DAN PERALATAN  ( A + B + C )</v>
          </cell>
          <cell r="U227">
            <v>15877.330000000002</v>
          </cell>
        </row>
        <row r="228">
          <cell r="C228" t="str">
            <v>Kecepatan rata-rata kosong</v>
          </cell>
          <cell r="G228" t="str">
            <v>v2</v>
          </cell>
          <cell r="H228">
            <v>60</v>
          </cell>
          <cell r="I228" t="str">
            <v>KM/jam</v>
          </cell>
          <cell r="L228" t="str">
            <v>E.</v>
          </cell>
          <cell r="N228" t="str">
            <v>OVERHEAD &amp; PROFIT</v>
          </cell>
          <cell r="P228">
            <v>10</v>
          </cell>
          <cell r="Q228" t="str">
            <v>%  x  D</v>
          </cell>
          <cell r="U228">
            <v>1587.73</v>
          </cell>
        </row>
        <row r="229">
          <cell r="C229" t="str">
            <v>Waktu Siklus :</v>
          </cell>
          <cell r="G229" t="str">
            <v>Ts2</v>
          </cell>
          <cell r="L229" t="str">
            <v>F.</v>
          </cell>
          <cell r="N229" t="str">
            <v>HARGA SATUAN PEKERJAAN  ( D + E )</v>
          </cell>
          <cell r="U229">
            <v>17465.060000000001</v>
          </cell>
        </row>
        <row r="230">
          <cell r="C230" t="str">
            <v>- Waktu tempuh isi           =  (L : v1) x 60 menit</v>
          </cell>
          <cell r="G230" t="str">
            <v>T1</v>
          </cell>
          <cell r="H230">
            <v>1.5</v>
          </cell>
          <cell r="I230" t="str">
            <v>menit</v>
          </cell>
        </row>
        <row r="231">
          <cell r="C231" t="str">
            <v>- Waktu tempuh kosong  =  (L : v2) x 60 menit</v>
          </cell>
          <cell r="G231" t="str">
            <v>T2</v>
          </cell>
          <cell r="H231">
            <v>1</v>
          </cell>
          <cell r="I231" t="str">
            <v>menit</v>
          </cell>
          <cell r="L231" t="str">
            <v>Note: 1</v>
          </cell>
          <cell r="N231" t="str">
            <v>SATUAN dapat berdasarkan atas jam operasi untuk Tenaga Kerja dan Peralatan, volume dan/atau ukuran berat untuk bahan</v>
          </cell>
        </row>
        <row r="232">
          <cell r="C232" t="str">
            <v>- Lain-lain (termasuk dumping setempat-setempat)</v>
          </cell>
          <cell r="G232" t="str">
            <v>T3</v>
          </cell>
          <cell r="H232">
            <v>20</v>
          </cell>
          <cell r="I232" t="str">
            <v>menit</v>
          </cell>
          <cell r="L232">
            <v>2</v>
          </cell>
          <cell r="N232" t="str">
            <v>Kuantitas satuan adalah kuantitas setiap komponen untuk menyelesaikan satu satuan pekerjaan dari nomor mata pembayaran</v>
          </cell>
        </row>
        <row r="233">
          <cell r="G233" t="str">
            <v>Ts2</v>
          </cell>
          <cell r="H233">
            <v>22.5</v>
          </cell>
          <cell r="I233" t="str">
            <v>menit</v>
          </cell>
          <cell r="L233">
            <v>3</v>
          </cell>
          <cell r="N233" t="str">
            <v>Biaya satuan untuk peralatan sudah termasuk bahan bakar, bahan habis dipakai dan operator.</v>
          </cell>
        </row>
        <row r="234">
          <cell r="L234">
            <v>4</v>
          </cell>
          <cell r="N234" t="str">
            <v>Biaya satuan sudah termasuk pengeluaran untuk seluruh pajak yang berkaitan (tetapi tidak termasuk PPN yang dibayar dari ontrak )</v>
          </cell>
        </row>
        <row r="235">
          <cell r="J235" t="str">
            <v>Berlanjut ke halaman berikut</v>
          </cell>
        </row>
        <row r="236">
          <cell r="A236" t="str">
            <v>ITEM PEMBAYARAN NO.</v>
          </cell>
          <cell r="D236" t="str">
            <v>:  8.1(2)</v>
          </cell>
          <cell r="J236" t="str">
            <v>Analisa EI-812</v>
          </cell>
        </row>
        <row r="237">
          <cell r="A237" t="str">
            <v>JENIS PEKERJAAN</v>
          </cell>
          <cell r="D237" t="str">
            <v>:  Pondasi Agregat Kls. B Untuk Pek. Minor</v>
          </cell>
        </row>
        <row r="238">
          <cell r="A238" t="str">
            <v>SATUAN PEMBAYARAN</v>
          </cell>
          <cell r="D238" t="str">
            <v>:  M3</v>
          </cell>
          <cell r="H238" t="str">
            <v xml:space="preserve">         URAIAN ANALISA HARGA SATUAN</v>
          </cell>
        </row>
        <row r="239">
          <cell r="J239" t="str">
            <v>Lanjutan</v>
          </cell>
        </row>
        <row r="241">
          <cell r="A241" t="str">
            <v>No.</v>
          </cell>
          <cell r="C241" t="str">
            <v>U R A I A N</v>
          </cell>
          <cell r="G241" t="str">
            <v>KODE</v>
          </cell>
          <cell r="H241" t="str">
            <v>KOEF.</v>
          </cell>
          <cell r="I241" t="str">
            <v>SATUAN</v>
          </cell>
          <cell r="J241" t="str">
            <v>KETERANGAN</v>
          </cell>
        </row>
        <row r="244">
          <cell r="C244" t="str">
            <v>Kap. Prod. / jam =</v>
          </cell>
          <cell r="D244" t="str">
            <v>V x Fa x 60</v>
          </cell>
          <cell r="G244" t="str">
            <v>Q2</v>
          </cell>
          <cell r="H244">
            <v>11.066700000000001</v>
          </cell>
          <cell r="I244" t="str">
            <v>M3</v>
          </cell>
        </row>
        <row r="245">
          <cell r="D245" t="str">
            <v>Fk x Ts2</v>
          </cell>
        </row>
        <row r="246">
          <cell r="C246" t="str">
            <v>Koefisien Alat / M3</v>
          </cell>
          <cell r="D246" t="str">
            <v xml:space="preserve"> =  1  :  Q2</v>
          </cell>
          <cell r="G246" t="str">
            <v>(E09)</v>
          </cell>
          <cell r="H246">
            <v>9.0399999999999994E-2</v>
          </cell>
          <cell r="I246" t="str">
            <v>jam</v>
          </cell>
        </row>
        <row r="248">
          <cell r="A248" t="str">
            <v xml:space="preserve">   2.c.</v>
          </cell>
          <cell r="C248" t="str">
            <v>PEDESTRIAN ROLLER</v>
          </cell>
          <cell r="G248" t="str">
            <v>(E24)</v>
          </cell>
        </row>
        <row r="249">
          <cell r="C249" t="str">
            <v>Kecepatan rata-rata alat</v>
          </cell>
          <cell r="G249" t="str">
            <v>v</v>
          </cell>
          <cell r="H249">
            <v>2.5</v>
          </cell>
          <cell r="I249" t="str">
            <v>KM/jam</v>
          </cell>
        </row>
        <row r="250">
          <cell r="C250" t="str">
            <v>Lebar efektif pemadatan</v>
          </cell>
          <cell r="G250" t="str">
            <v>b</v>
          </cell>
          <cell r="H250">
            <v>0.8</v>
          </cell>
          <cell r="I250" t="str">
            <v>M</v>
          </cell>
        </row>
        <row r="251">
          <cell r="C251" t="str">
            <v>Jumlah lintasan</v>
          </cell>
          <cell r="G251" t="str">
            <v>n</v>
          </cell>
          <cell r="H251">
            <v>12</v>
          </cell>
          <cell r="I251" t="str">
            <v>lintasan</v>
          </cell>
        </row>
        <row r="252">
          <cell r="C252" t="str">
            <v>Faktor Efisiensi alat</v>
          </cell>
          <cell r="G252" t="str">
            <v>Fa</v>
          </cell>
          <cell r="H252">
            <v>0.83</v>
          </cell>
          <cell r="I252" t="str">
            <v>-</v>
          </cell>
        </row>
        <row r="254">
          <cell r="C254" t="str">
            <v>Kap. Prod. / jam =</v>
          </cell>
          <cell r="D254" t="str">
            <v>(v x 1000) x b x t x Fa</v>
          </cell>
          <cell r="G254" t="str">
            <v>Q3</v>
          </cell>
          <cell r="H254">
            <v>27.666699999999999</v>
          </cell>
          <cell r="I254" t="str">
            <v>M3</v>
          </cell>
        </row>
        <row r="255">
          <cell r="D255" t="str">
            <v>n</v>
          </cell>
        </row>
        <row r="256">
          <cell r="C256" t="str">
            <v>Koefisien Alat / M3</v>
          </cell>
          <cell r="D256" t="str">
            <v xml:space="preserve"> =  1  :  Q3</v>
          </cell>
          <cell r="G256" t="str">
            <v>(E24)</v>
          </cell>
          <cell r="H256">
            <v>3.61E-2</v>
          </cell>
          <cell r="I256" t="str">
            <v>jam</v>
          </cell>
        </row>
        <row r="258">
          <cell r="A258" t="str">
            <v xml:space="preserve">   2.d.</v>
          </cell>
          <cell r="C258" t="str">
            <v>WATER TANK TRUCK</v>
          </cell>
          <cell r="G258" t="str">
            <v>(E23)</v>
          </cell>
        </row>
        <row r="259">
          <cell r="C259" t="str">
            <v>Volume tanki air</v>
          </cell>
          <cell r="G259" t="str">
            <v>V</v>
          </cell>
          <cell r="H259">
            <v>4</v>
          </cell>
          <cell r="I259" t="str">
            <v>M3</v>
          </cell>
        </row>
        <row r="260">
          <cell r="C260" t="str">
            <v>Kebutuhan air / M3 agregat padat</v>
          </cell>
          <cell r="G260" t="str">
            <v>Wc</v>
          </cell>
          <cell r="H260">
            <v>7.0000000000000007E-2</v>
          </cell>
          <cell r="I260" t="str">
            <v>M3</v>
          </cell>
        </row>
        <row r="261">
          <cell r="C261" t="str">
            <v>Pengisian tanki / jam</v>
          </cell>
          <cell r="G261" t="str">
            <v>n</v>
          </cell>
          <cell r="H261">
            <v>1</v>
          </cell>
          <cell r="I261" t="str">
            <v>kali</v>
          </cell>
        </row>
        <row r="262">
          <cell r="C262" t="str">
            <v>Faktor Efisiensi alat</v>
          </cell>
          <cell r="G262" t="str">
            <v>Fa</v>
          </cell>
          <cell r="H262">
            <v>0.83</v>
          </cell>
          <cell r="I262" t="str">
            <v>-</v>
          </cell>
        </row>
        <row r="264">
          <cell r="C264" t="str">
            <v>Kap. Prod. / jam =</v>
          </cell>
          <cell r="D264" t="str">
            <v>V x n x Fa</v>
          </cell>
          <cell r="G264" t="str">
            <v>Q4</v>
          </cell>
          <cell r="H264">
            <v>47.428600000000003</v>
          </cell>
          <cell r="I264" t="str">
            <v>M3</v>
          </cell>
        </row>
        <row r="265">
          <cell r="D265" t="str">
            <v>Wc</v>
          </cell>
        </row>
        <row r="266">
          <cell r="C266" t="str">
            <v>Koefisien Alat / M3</v>
          </cell>
          <cell r="D266" t="str">
            <v xml:space="preserve"> =  1  :  Q4</v>
          </cell>
          <cell r="G266" t="str">
            <v>(E23)</v>
          </cell>
          <cell r="H266">
            <v>2.1100000000000001E-2</v>
          </cell>
          <cell r="I266" t="str">
            <v>jam</v>
          </cell>
        </row>
        <row r="268">
          <cell r="A268" t="str">
            <v xml:space="preserve">   2.e.</v>
          </cell>
          <cell r="C268" t="str">
            <v>ALAT BANTU</v>
          </cell>
          <cell r="J268" t="str">
            <v xml:space="preserve"> Lump Sum</v>
          </cell>
        </row>
        <row r="269">
          <cell r="C269" t="str">
            <v>Diperlukan   :</v>
          </cell>
        </row>
        <row r="270">
          <cell r="C270" t="str">
            <v>- Kereta dorong</v>
          </cell>
          <cell r="D270" t="str">
            <v>= 5 buah</v>
          </cell>
        </row>
        <row r="271">
          <cell r="C271" t="str">
            <v>- Sekop</v>
          </cell>
          <cell r="D271" t="str">
            <v>= 10 buah</v>
          </cell>
        </row>
        <row r="272">
          <cell r="C272" t="str">
            <v>- Garpu</v>
          </cell>
          <cell r="D272" t="str">
            <v>= 10 buah</v>
          </cell>
        </row>
        <row r="275">
          <cell r="A275" t="str">
            <v xml:space="preserve">   3.</v>
          </cell>
          <cell r="C275" t="str">
            <v>TENAGA</v>
          </cell>
        </row>
        <row r="276">
          <cell r="C276" t="str">
            <v>Produksi menentukan : WHEEL LOADER</v>
          </cell>
          <cell r="G276" t="str">
            <v>Q1</v>
          </cell>
          <cell r="H276">
            <v>56.024999999999999</v>
          </cell>
          <cell r="I276" t="str">
            <v>M3/jam</v>
          </cell>
        </row>
        <row r="277">
          <cell r="C277" t="str">
            <v>Produksi agregat / hari  =  Tk x Q1</v>
          </cell>
          <cell r="G277" t="str">
            <v>Qt</v>
          </cell>
          <cell r="H277">
            <v>392.17500000000001</v>
          </cell>
          <cell r="I277" t="str">
            <v>M3</v>
          </cell>
        </row>
        <row r="278">
          <cell r="C278" t="str">
            <v>Kebutuhan tenaga :</v>
          </cell>
        </row>
        <row r="279">
          <cell r="D279" t="str">
            <v>- Pekerja</v>
          </cell>
          <cell r="G279" t="str">
            <v>P</v>
          </cell>
          <cell r="H279">
            <v>25</v>
          </cell>
          <cell r="I279" t="str">
            <v>orang</v>
          </cell>
        </row>
        <row r="280">
          <cell r="D280" t="str">
            <v>- Mandor</v>
          </cell>
          <cell r="G280" t="str">
            <v>M</v>
          </cell>
          <cell r="H280">
            <v>1</v>
          </cell>
          <cell r="I280" t="str">
            <v>orang</v>
          </cell>
        </row>
        <row r="282">
          <cell r="C282" t="str">
            <v>Koefisien tenaga / M3   :</v>
          </cell>
        </row>
        <row r="283">
          <cell r="D283" t="str">
            <v>- Pekerja</v>
          </cell>
          <cell r="E283" t="str">
            <v>= (Tk x P) : Qt</v>
          </cell>
          <cell r="G283" t="str">
            <v>(L01)</v>
          </cell>
          <cell r="H283">
            <v>0.44619999999999999</v>
          </cell>
          <cell r="I283" t="str">
            <v>jam</v>
          </cell>
        </row>
        <row r="284">
          <cell r="D284" t="str">
            <v>- Mandor</v>
          </cell>
          <cell r="E284" t="str">
            <v>= (Tk x M) : Qt</v>
          </cell>
          <cell r="G284" t="str">
            <v>(L03)</v>
          </cell>
          <cell r="H284">
            <v>1.78E-2</v>
          </cell>
          <cell r="I284" t="str">
            <v>jam</v>
          </cell>
        </row>
        <row r="293">
          <cell r="J293" t="str">
            <v>Berlanjut ke halaman berikut</v>
          </cell>
        </row>
        <row r="294">
          <cell r="A294" t="str">
            <v>ITEM PEMBAYARAN NO.</v>
          </cell>
          <cell r="D294" t="str">
            <v>:  8.1(2)</v>
          </cell>
          <cell r="J294" t="str">
            <v>Analisa EI-812</v>
          </cell>
        </row>
        <row r="295">
          <cell r="A295" t="str">
            <v>JENIS PEKERJAAN</v>
          </cell>
          <cell r="D295" t="str">
            <v>:  Pondasi Agregat Kls. B Untuk Pek. Minor</v>
          </cell>
        </row>
        <row r="296">
          <cell r="A296" t="str">
            <v>SATUAN PEMBAYARAN</v>
          </cell>
          <cell r="D296" t="str">
            <v>:  M3</v>
          </cell>
          <cell r="H296" t="str">
            <v xml:space="preserve">         URAIAN ANALISA HARGA SATUAN</v>
          </cell>
        </row>
        <row r="297">
          <cell r="J297" t="str">
            <v>Lanjutan</v>
          </cell>
        </row>
        <row r="299">
          <cell r="A299" t="str">
            <v>No.</v>
          </cell>
          <cell r="C299" t="str">
            <v>U R A I A N</v>
          </cell>
          <cell r="G299" t="str">
            <v>KODE</v>
          </cell>
          <cell r="H299" t="str">
            <v>KOEF.</v>
          </cell>
          <cell r="I299" t="str">
            <v>SATUAN</v>
          </cell>
          <cell r="J299" t="str">
            <v>KETERANGAN</v>
          </cell>
        </row>
        <row r="302">
          <cell r="A302" t="str">
            <v>4.</v>
          </cell>
          <cell r="C302" t="str">
            <v>HARGA DASAR SATUAN UPAH, BAHAN DAN ALAT</v>
          </cell>
        </row>
        <row r="303">
          <cell r="C303" t="str">
            <v>Lihat lampiran.</v>
          </cell>
        </row>
        <row r="305">
          <cell r="A305" t="str">
            <v>5.</v>
          </cell>
          <cell r="C305" t="str">
            <v>ANALISA HARGA SATUAN PEKERJAAN</v>
          </cell>
        </row>
        <row r="306">
          <cell r="C306" t="str">
            <v>Lihat perhitungan dalam FORMULIR STANDAR UNTUK</v>
          </cell>
        </row>
        <row r="307">
          <cell r="C307" t="str">
            <v>PEREKAMAN ANALISA MASING-MASING HARGA</v>
          </cell>
        </row>
        <row r="308">
          <cell r="C308" t="str">
            <v>SATUAN.</v>
          </cell>
        </row>
        <row r="309">
          <cell r="C309" t="str">
            <v>Didapat Harga Satuan Pekerjaan :</v>
          </cell>
        </row>
        <row r="311">
          <cell r="C311" t="str">
            <v xml:space="preserve">Rp.  </v>
          </cell>
          <cell r="D311">
            <v>20641.289999999997</v>
          </cell>
          <cell r="E311" t="str">
            <v xml:space="preserve"> / M3.</v>
          </cell>
        </row>
        <row r="353">
          <cell r="A353" t="str">
            <v>ITEM PEMBAYARAN NO.</v>
          </cell>
          <cell r="D353" t="str">
            <v>:  8.1 (7)</v>
          </cell>
          <cell r="J353" t="str">
            <v>Analisa EI-817</v>
          </cell>
        </row>
        <row r="354">
          <cell r="A354" t="str">
            <v>JENIS PEKERJAAN</v>
          </cell>
          <cell r="D354" t="str">
            <v>:  Penetrasi Macadam Utk.Pek.Minor</v>
          </cell>
        </row>
        <row r="355">
          <cell r="A355" t="str">
            <v>SATUAN PEMBAYARAN</v>
          </cell>
          <cell r="D355" t="str">
            <v>:  M3</v>
          </cell>
          <cell r="H355" t="str">
            <v xml:space="preserve">         URAIAN ANALISA HARGA SATUAN</v>
          </cell>
        </row>
        <row r="358">
          <cell r="A358" t="str">
            <v>No.</v>
          </cell>
          <cell r="C358" t="str">
            <v>U R A I A N</v>
          </cell>
          <cell r="G358" t="str">
            <v>KODE</v>
          </cell>
          <cell r="H358" t="str">
            <v>KOEF.</v>
          </cell>
          <cell r="I358" t="str">
            <v>SATUAN</v>
          </cell>
          <cell r="J358" t="str">
            <v>KETERANGAN</v>
          </cell>
        </row>
        <row r="361">
          <cell r="A361" t="str">
            <v>I.</v>
          </cell>
          <cell r="C361" t="str">
            <v>ASUMSI</v>
          </cell>
        </row>
        <row r="362">
          <cell r="A362">
            <v>1</v>
          </cell>
          <cell r="C362" t="str">
            <v>Menggunakan alat berat (cara mekanik)</v>
          </cell>
        </row>
        <row r="363">
          <cell r="A363">
            <v>2</v>
          </cell>
          <cell r="C363" t="str">
            <v>Lokasi pekerjaan : sepanjang jalan</v>
          </cell>
        </row>
        <row r="364">
          <cell r="A364">
            <v>3</v>
          </cell>
          <cell r="C364" t="str">
            <v>Kondisi existing jalan : sedang</v>
          </cell>
        </row>
        <row r="365">
          <cell r="A365">
            <v>4</v>
          </cell>
          <cell r="C365" t="str">
            <v>Jarak rata-rata Base Camp ke lokasi pekerjaan</v>
          </cell>
          <cell r="G365" t="str">
            <v>L</v>
          </cell>
          <cell r="H365">
            <v>1</v>
          </cell>
          <cell r="I365" t="str">
            <v>KM</v>
          </cell>
        </row>
        <row r="366">
          <cell r="A366">
            <v>5</v>
          </cell>
          <cell r="C366" t="str">
            <v>Tebal rata2 Lapen</v>
          </cell>
          <cell r="G366" t="str">
            <v>t</v>
          </cell>
          <cell r="H366">
            <v>0.05</v>
          </cell>
          <cell r="I366" t="str">
            <v>M</v>
          </cell>
        </row>
        <row r="367">
          <cell r="A367">
            <v>6</v>
          </cell>
          <cell r="C367" t="str">
            <v>Jam kerja efektif per-hari</v>
          </cell>
          <cell r="G367" t="str">
            <v>Tk</v>
          </cell>
          <cell r="H367">
            <v>7</v>
          </cell>
          <cell r="I367" t="str">
            <v>Jam</v>
          </cell>
        </row>
        <row r="368">
          <cell r="A368">
            <v>7</v>
          </cell>
          <cell r="C368" t="str">
            <v>Faktor kehilanganmaterial :</v>
          </cell>
          <cell r="E368" t="str">
            <v>- Agregat</v>
          </cell>
          <cell r="G368" t="str">
            <v>Fh1</v>
          </cell>
          <cell r="H368">
            <v>1.1000000000000001</v>
          </cell>
          <cell r="I368" t="str">
            <v>-</v>
          </cell>
        </row>
        <row r="369">
          <cell r="A369" t="str">
            <v xml:space="preserve"> </v>
          </cell>
          <cell r="E369" t="str">
            <v>- Aspal</v>
          </cell>
          <cell r="G369" t="str">
            <v>Fh2</v>
          </cell>
          <cell r="H369">
            <v>1.05</v>
          </cell>
          <cell r="I369" t="str">
            <v>-</v>
          </cell>
        </row>
        <row r="370">
          <cell r="A370">
            <v>8</v>
          </cell>
          <cell r="C370" t="str">
            <v>Komposisi campuran Lapen (spesifikasi)  :</v>
          </cell>
        </row>
        <row r="371">
          <cell r="C371" t="str">
            <v>- Agregat Pokok</v>
          </cell>
          <cell r="G371" t="str">
            <v>Ak</v>
          </cell>
          <cell r="H371">
            <v>105</v>
          </cell>
          <cell r="I371" t="str">
            <v>Kg/M2</v>
          </cell>
          <cell r="J371" t="str">
            <v xml:space="preserve"> Tabel 6.6.3.</v>
          </cell>
        </row>
        <row r="372">
          <cell r="C372" t="str">
            <v>- Agregat Pengunci</v>
          </cell>
          <cell r="G372" t="str">
            <v>Ap</v>
          </cell>
          <cell r="H372">
            <v>25</v>
          </cell>
          <cell r="I372" t="str">
            <v>Kg/M2</v>
          </cell>
          <cell r="J372" t="str">
            <v xml:space="preserve"> Tabel 6.6.3.</v>
          </cell>
        </row>
        <row r="373">
          <cell r="C373" t="str">
            <v>- Agregat Penutup</v>
          </cell>
          <cell r="G373" t="str">
            <v>Ap2</v>
          </cell>
          <cell r="H373">
            <v>14</v>
          </cell>
          <cell r="I373" t="str">
            <v>Kg/M2</v>
          </cell>
          <cell r="J373" t="str">
            <v xml:space="preserve"> Tabel 6.6.3.</v>
          </cell>
        </row>
        <row r="374">
          <cell r="C374" t="str">
            <v>- Aspal                :</v>
          </cell>
          <cell r="D374" t="str">
            <v>- Paska Agregat Pokok 3,7 kg/M2</v>
          </cell>
          <cell r="G374" t="str">
            <v>As1</v>
          </cell>
          <cell r="H374">
            <v>5.2</v>
          </cell>
          <cell r="I374" t="str">
            <v>Kg/M2</v>
          </cell>
          <cell r="J374" t="str">
            <v xml:space="preserve"> Tabel 6.6.3.</v>
          </cell>
        </row>
        <row r="375">
          <cell r="G375" t="str">
            <v>As2</v>
          </cell>
          <cell r="H375">
            <v>104</v>
          </cell>
          <cell r="I375" t="str">
            <v>Kg/M3</v>
          </cell>
          <cell r="J375" t="str">
            <v xml:space="preserve"> (As1 : t)</v>
          </cell>
        </row>
        <row r="376">
          <cell r="A376">
            <v>9</v>
          </cell>
          <cell r="C376" t="str">
            <v>Berat jenis bahan  :</v>
          </cell>
        </row>
        <row r="377">
          <cell r="C377" t="str">
            <v>- Agregat</v>
          </cell>
          <cell r="G377" t="str">
            <v>D1</v>
          </cell>
          <cell r="H377">
            <v>1.8</v>
          </cell>
          <cell r="I377" t="str">
            <v>ton / M3</v>
          </cell>
        </row>
        <row r="378">
          <cell r="C378" t="str">
            <v>- Aspal</v>
          </cell>
          <cell r="G378" t="str">
            <v>D2</v>
          </cell>
          <cell r="H378">
            <v>1.01</v>
          </cell>
          <cell r="I378" t="str">
            <v>ton / M3</v>
          </cell>
        </row>
        <row r="379">
          <cell r="C379" t="str">
            <v>- Agregat Penutup ( Pasir )</v>
          </cell>
          <cell r="G379" t="str">
            <v>D3</v>
          </cell>
          <cell r="H379">
            <v>1.67</v>
          </cell>
          <cell r="I379" t="str">
            <v>ton / M3</v>
          </cell>
        </row>
        <row r="382">
          <cell r="A382" t="str">
            <v>II.</v>
          </cell>
          <cell r="C382" t="str">
            <v>URUTAN KERJA</v>
          </cell>
        </row>
        <row r="383">
          <cell r="A383">
            <v>1</v>
          </cell>
          <cell r="C383" t="str">
            <v>Permukaan dasar dibersihkan dan disemprot aspal cair</v>
          </cell>
        </row>
        <row r="384">
          <cell r="C384" t="str">
            <v>bilamana diperlukan</v>
          </cell>
        </row>
        <row r="385">
          <cell r="A385">
            <v>2</v>
          </cell>
          <cell r="C385" t="str">
            <v>Agregat kasar dimuat ke dalam Dump Truck</v>
          </cell>
        </row>
        <row r="386">
          <cell r="C386" t="str">
            <v>menggunakan Wheel Loader (di Base Camp)</v>
          </cell>
        </row>
        <row r="387">
          <cell r="A387">
            <v>3</v>
          </cell>
          <cell r="C387" t="str">
            <v>Agregat Kasar ditebarkan (manual) sesuai tebal yang diperlukan</v>
          </cell>
        </row>
        <row r="388">
          <cell r="C388" t="str">
            <v>dan dipadatkan dengan Three Wheel Roller (6-8 ton) 6 lintasan</v>
          </cell>
        </row>
        <row r="389">
          <cell r="A389">
            <v>4</v>
          </cell>
          <cell r="C389" t="str">
            <v>Aspal disemprotkan di atas agregat kasar yang telah</v>
          </cell>
        </row>
        <row r="390">
          <cell r="C390" t="str">
            <v>diratakan menggunakan Aspal Sprayer (merata)</v>
          </cell>
        </row>
        <row r="391">
          <cell r="A391">
            <v>5</v>
          </cell>
          <cell r="C391" t="str">
            <v>Agregat Pengunci ditebarkan dan dipadatkan dengan</v>
          </cell>
        </row>
        <row r="392">
          <cell r="A392" t="str">
            <v xml:space="preserve"> </v>
          </cell>
          <cell r="C392" t="str">
            <v>cara yang sama dengan pemadatan agregat kasar</v>
          </cell>
        </row>
        <row r="394">
          <cell r="A394" t="str">
            <v>III.</v>
          </cell>
          <cell r="C394" t="str">
            <v>PEMAKAIAN BAHAN, ALAT DAN TENAGA</v>
          </cell>
        </row>
        <row r="396">
          <cell r="A396" t="str">
            <v xml:space="preserve">   1.</v>
          </cell>
          <cell r="C396" t="str">
            <v>BAHAN</v>
          </cell>
        </row>
        <row r="397">
          <cell r="A397" t="str">
            <v>1.a.</v>
          </cell>
          <cell r="C397" t="str">
            <v>Agregat Kasar</v>
          </cell>
          <cell r="D397" t="str">
            <v>=  {(Ak/1000 : t M3) x Fh1} : D1</v>
          </cell>
          <cell r="G397" t="str">
            <v>(M03a)</v>
          </cell>
          <cell r="H397">
            <v>1.2833000000000001</v>
          </cell>
          <cell r="I397" t="str">
            <v>M3</v>
          </cell>
        </row>
        <row r="398">
          <cell r="A398" t="str">
            <v>1.b.</v>
          </cell>
          <cell r="C398" t="str">
            <v>Agregat Pengunci</v>
          </cell>
          <cell r="D398" t="str">
            <v>=  {(Ap/1000 : t M3) x Fh1} : D1</v>
          </cell>
          <cell r="G398" t="str">
            <v>(M04a)</v>
          </cell>
          <cell r="H398">
            <v>0.30559999999999998</v>
          </cell>
          <cell r="I398" t="str">
            <v>M3</v>
          </cell>
        </row>
        <row r="399">
          <cell r="A399" t="str">
            <v>1.c.</v>
          </cell>
          <cell r="C399" t="str">
            <v>Agregat Penutup</v>
          </cell>
          <cell r="D399" t="str">
            <v>=  {(Ap2/1000 : t M3) x Fh1} : D3</v>
          </cell>
          <cell r="G399" t="str">
            <v>(M01)</v>
          </cell>
          <cell r="H399">
            <v>0.18440000000000001</v>
          </cell>
          <cell r="I399" t="str">
            <v>M3</v>
          </cell>
        </row>
        <row r="400">
          <cell r="A400" t="str">
            <v>1.d.</v>
          </cell>
          <cell r="C400" t="str">
            <v>Aspal</v>
          </cell>
          <cell r="D400" t="str">
            <v>=  {(As : t M3) x Fh2}</v>
          </cell>
          <cell r="G400" t="str">
            <v>(M10)</v>
          </cell>
          <cell r="H400">
            <v>109.2</v>
          </cell>
          <cell r="I400" t="str">
            <v>Kg</v>
          </cell>
        </row>
        <row r="402">
          <cell r="A402" t="str">
            <v>2.</v>
          </cell>
          <cell r="C402" t="str">
            <v>ALAT</v>
          </cell>
        </row>
        <row r="403">
          <cell r="A403" t="str">
            <v>2.a.</v>
          </cell>
          <cell r="C403" t="str">
            <v>WHEEL LOADER</v>
          </cell>
          <cell r="G403" t="str">
            <v>(E15)</v>
          </cell>
        </row>
        <row r="404">
          <cell r="C404" t="str">
            <v>Kapasitas bucket</v>
          </cell>
          <cell r="G404" t="str">
            <v>V</v>
          </cell>
          <cell r="H404">
            <v>0</v>
          </cell>
          <cell r="I404" t="str">
            <v>M3</v>
          </cell>
        </row>
        <row r="405">
          <cell r="C405" t="str">
            <v>Faktor bucket</v>
          </cell>
          <cell r="G405" t="str">
            <v>Fb</v>
          </cell>
          <cell r="H405">
            <v>0</v>
          </cell>
          <cell r="I405" t="str">
            <v>-</v>
          </cell>
        </row>
        <row r="406">
          <cell r="C406" t="str">
            <v>Faktor efisiensi alat</v>
          </cell>
          <cell r="G406" t="str">
            <v>Fa</v>
          </cell>
          <cell r="H406">
            <v>0</v>
          </cell>
          <cell r="I406" t="str">
            <v>-</v>
          </cell>
        </row>
        <row r="407">
          <cell r="C407" t="str">
            <v>Waktu Siklus</v>
          </cell>
          <cell r="G407" t="str">
            <v>Ts1</v>
          </cell>
        </row>
        <row r="408">
          <cell r="C408" t="str">
            <v>- Memuat, menuang, kembali</v>
          </cell>
          <cell r="G408" t="str">
            <v>T1</v>
          </cell>
          <cell r="H408">
            <v>0</v>
          </cell>
          <cell r="I408" t="str">
            <v>menit</v>
          </cell>
        </row>
        <row r="409">
          <cell r="C409" t="str">
            <v>- Menunggu, dan lain lain</v>
          </cell>
          <cell r="G409" t="str">
            <v>T2</v>
          </cell>
          <cell r="H409">
            <v>0</v>
          </cell>
          <cell r="I409" t="str">
            <v>menit</v>
          </cell>
        </row>
        <row r="410">
          <cell r="G410" t="str">
            <v>Ts1</v>
          </cell>
          <cell r="H410">
            <v>0</v>
          </cell>
          <cell r="I410" t="str">
            <v>menit</v>
          </cell>
        </row>
        <row r="412">
          <cell r="J412" t="str">
            <v>Berlanjut ke halaman berikut</v>
          </cell>
        </row>
        <row r="413">
          <cell r="A413" t="str">
            <v>ITEM PEMBAYARAN NO.</v>
          </cell>
          <cell r="D413" t="str">
            <v>:  8.1 (7)</v>
          </cell>
          <cell r="J413" t="str">
            <v>Analisa EI-817</v>
          </cell>
        </row>
        <row r="414">
          <cell r="A414" t="str">
            <v>JENIS PEKERJAAN</v>
          </cell>
          <cell r="D414" t="str">
            <v>:  Penetrasi Macadam Utk.Pek.Minor</v>
          </cell>
        </row>
        <row r="415">
          <cell r="A415" t="str">
            <v>SATUAN PEMBAYARAN</v>
          </cell>
          <cell r="D415" t="str">
            <v>:  M3</v>
          </cell>
          <cell r="H415" t="str">
            <v xml:space="preserve">         URAIAN ANALISA HARGA SATUAN</v>
          </cell>
        </row>
        <row r="416">
          <cell r="J416" t="str">
            <v>Lanjutan</v>
          </cell>
        </row>
        <row r="418">
          <cell r="A418" t="str">
            <v>No.</v>
          </cell>
          <cell r="C418" t="str">
            <v>U R A I A N</v>
          </cell>
          <cell r="G418" t="str">
            <v>KODE</v>
          </cell>
          <cell r="H418" t="str">
            <v>KOEF.</v>
          </cell>
          <cell r="I418" t="str">
            <v>SATUAN</v>
          </cell>
          <cell r="J418" t="str">
            <v>KETERANGAN</v>
          </cell>
        </row>
        <row r="421">
          <cell r="C421" t="str">
            <v xml:space="preserve">Kap. Prod. / jam = </v>
          </cell>
          <cell r="D421" t="str">
            <v>V x Fb x Fa x 60</v>
          </cell>
          <cell r="G421" t="str">
            <v>Q1</v>
          </cell>
          <cell r="H421">
            <v>0</v>
          </cell>
          <cell r="I421" t="str">
            <v>M3</v>
          </cell>
          <cell r="J421" t="str">
            <v xml:space="preserve"> </v>
          </cell>
        </row>
        <row r="422">
          <cell r="D422" t="str">
            <v>Ts1</v>
          </cell>
        </row>
        <row r="424">
          <cell r="C424" t="str">
            <v>Koefisien Alat/M3</v>
          </cell>
          <cell r="D424" t="str">
            <v xml:space="preserve"> = 1 : Q1</v>
          </cell>
          <cell r="G424" t="str">
            <v>(E15)</v>
          </cell>
          <cell r="H424">
            <v>0</v>
          </cell>
          <cell r="I424" t="str">
            <v>Jam</v>
          </cell>
        </row>
        <row r="426">
          <cell r="A426" t="str">
            <v>2.b.</v>
          </cell>
          <cell r="C426" t="str">
            <v>DUMP TRUCK (DT)</v>
          </cell>
          <cell r="G426" t="str">
            <v>(E09)</v>
          </cell>
        </row>
        <row r="427">
          <cell r="C427" t="str">
            <v>Kapasitas bak</v>
          </cell>
          <cell r="G427" t="str">
            <v>V</v>
          </cell>
          <cell r="H427">
            <v>6</v>
          </cell>
          <cell r="I427" t="str">
            <v>M3</v>
          </cell>
        </row>
        <row r="428">
          <cell r="C428" t="str">
            <v>Faktor Efisiensi alat</v>
          </cell>
          <cell r="G428" t="str">
            <v>Fa</v>
          </cell>
          <cell r="H428">
            <v>0.83</v>
          </cell>
          <cell r="I428" t="str">
            <v>-</v>
          </cell>
        </row>
        <row r="429">
          <cell r="C429" t="str">
            <v>Kecepatan rata-rata bermuatan</v>
          </cell>
          <cell r="G429" t="str">
            <v>v1</v>
          </cell>
          <cell r="H429">
            <v>40</v>
          </cell>
          <cell r="I429" t="str">
            <v>KM / Jam</v>
          </cell>
        </row>
        <row r="430">
          <cell r="C430" t="str">
            <v>Kecepatan rata-rata kosong</v>
          </cell>
          <cell r="G430" t="str">
            <v>v2</v>
          </cell>
          <cell r="H430">
            <v>50</v>
          </cell>
          <cell r="I430" t="str">
            <v>KM / Jam</v>
          </cell>
        </row>
        <row r="433">
          <cell r="C433" t="str">
            <v>Waktu Siklus</v>
          </cell>
          <cell r="G433" t="str">
            <v>Ts2</v>
          </cell>
        </row>
        <row r="434">
          <cell r="C434" t="str">
            <v xml:space="preserve">- Mengisi Bak </v>
          </cell>
          <cell r="G434" t="str">
            <v>T1</v>
          </cell>
          <cell r="H434">
            <v>0</v>
          </cell>
          <cell r="I434" t="str">
            <v>menit</v>
          </cell>
        </row>
        <row r="435">
          <cell r="C435" t="str">
            <v>- Angkut</v>
          </cell>
          <cell r="D435" t="str">
            <v>= (L : v1) x 60 menit</v>
          </cell>
          <cell r="G435" t="str">
            <v>T2</v>
          </cell>
          <cell r="H435">
            <v>1.5</v>
          </cell>
          <cell r="I435" t="str">
            <v>menit</v>
          </cell>
        </row>
        <row r="436">
          <cell r="C436" t="str">
            <v>- Tunggu + dump + Putar</v>
          </cell>
          <cell r="G436" t="str">
            <v>T3</v>
          </cell>
          <cell r="H436">
            <v>15</v>
          </cell>
          <cell r="I436" t="str">
            <v>menit</v>
          </cell>
        </row>
        <row r="437">
          <cell r="C437" t="str">
            <v>- Kembali</v>
          </cell>
          <cell r="D437" t="str">
            <v>= (L : v2) x 60 menit</v>
          </cell>
          <cell r="G437" t="str">
            <v>T4</v>
          </cell>
          <cell r="H437">
            <v>1.2</v>
          </cell>
          <cell r="I437" t="str">
            <v>menit</v>
          </cell>
        </row>
        <row r="438">
          <cell r="G438" t="str">
            <v>Ts2</v>
          </cell>
          <cell r="H438">
            <v>17.7</v>
          </cell>
          <cell r="I438" t="str">
            <v>menit</v>
          </cell>
        </row>
        <row r="440">
          <cell r="C440" t="str">
            <v>Kap.Prod. / jam =</v>
          </cell>
          <cell r="D440" t="str">
            <v>V x Fa x 60</v>
          </cell>
          <cell r="G440" t="str">
            <v>Q2</v>
          </cell>
          <cell r="H440">
            <v>16.881399999999999</v>
          </cell>
          <cell r="I440" t="str">
            <v>M3</v>
          </cell>
        </row>
        <row r="441">
          <cell r="D441" t="str">
            <v>Ts2</v>
          </cell>
        </row>
        <row r="443">
          <cell r="C443" t="str">
            <v xml:space="preserve">Koefisien Alat / M3 </v>
          </cell>
          <cell r="D443" t="str">
            <v>= 1 : Q2</v>
          </cell>
          <cell r="G443" t="str">
            <v>(E09)</v>
          </cell>
          <cell r="H443">
            <v>5.9200000000000003E-2</v>
          </cell>
          <cell r="I443" t="str">
            <v>Jam</v>
          </cell>
        </row>
        <row r="445">
          <cell r="A445" t="str">
            <v>2.c.</v>
          </cell>
          <cell r="C445" t="str">
            <v>THREE WHEEL ROLLER</v>
          </cell>
          <cell r="G445" t="str">
            <v>(E16)</v>
          </cell>
        </row>
        <row r="446">
          <cell r="C446" t="str">
            <v>Kecepatan rata-rata alat</v>
          </cell>
          <cell r="G446" t="str">
            <v>v</v>
          </cell>
          <cell r="H446">
            <v>2</v>
          </cell>
          <cell r="I446" t="str">
            <v>Km / Jam</v>
          </cell>
        </row>
        <row r="447">
          <cell r="C447" t="str">
            <v>Lebar efektif pemadatan</v>
          </cell>
          <cell r="G447" t="str">
            <v>b</v>
          </cell>
          <cell r="H447">
            <v>1.2</v>
          </cell>
          <cell r="I447" t="str">
            <v>M</v>
          </cell>
        </row>
        <row r="448">
          <cell r="C448" t="str">
            <v>Jumlah lintasan</v>
          </cell>
          <cell r="G448" t="str">
            <v>n</v>
          </cell>
          <cell r="H448">
            <v>8</v>
          </cell>
          <cell r="I448" t="str">
            <v>lintasan</v>
          </cell>
        </row>
        <row r="449">
          <cell r="C449" t="str">
            <v>Faktor Efisiensi alat</v>
          </cell>
          <cell r="G449" t="str">
            <v>Fa</v>
          </cell>
          <cell r="H449">
            <v>0.83</v>
          </cell>
          <cell r="I449" t="str">
            <v>-</v>
          </cell>
        </row>
        <row r="451">
          <cell r="C451" t="str">
            <v xml:space="preserve">Kap. Prod. / jam = </v>
          </cell>
          <cell r="D451" t="str">
            <v>(v x 1000) x b x t x Fa</v>
          </cell>
          <cell r="G451" t="str">
            <v>Q3</v>
          </cell>
          <cell r="H451">
            <v>12.45</v>
          </cell>
          <cell r="I451" t="str">
            <v>M3</v>
          </cell>
        </row>
        <row r="452">
          <cell r="D452" t="str">
            <v>n</v>
          </cell>
        </row>
        <row r="453">
          <cell r="C453" t="str">
            <v>Koefisien Alat / M3</v>
          </cell>
          <cell r="D453" t="str">
            <v xml:space="preserve"> =  1  :  Q3</v>
          </cell>
          <cell r="G453" t="str">
            <v>(E16)</v>
          </cell>
          <cell r="H453">
            <v>8.0299999999999996E-2</v>
          </cell>
          <cell r="I453" t="str">
            <v>Jam</v>
          </cell>
        </row>
        <row r="455">
          <cell r="A455" t="str">
            <v>2.d.</v>
          </cell>
          <cell r="C455" t="str">
            <v>ASPHALT SPRAYER</v>
          </cell>
          <cell r="G455" t="str">
            <v>(E03)</v>
          </cell>
        </row>
        <row r="456">
          <cell r="C456" t="str">
            <v>Kapasitas alat</v>
          </cell>
          <cell r="G456" t="str">
            <v>V</v>
          </cell>
          <cell r="H456">
            <v>800</v>
          </cell>
          <cell r="I456" t="str">
            <v>liter</v>
          </cell>
        </row>
        <row r="457">
          <cell r="C457" t="str">
            <v>Faktor efisiensi alat</v>
          </cell>
          <cell r="G457" t="str">
            <v>Fa</v>
          </cell>
          <cell r="H457">
            <v>0.83</v>
          </cell>
          <cell r="I457" t="str">
            <v>-</v>
          </cell>
        </row>
        <row r="458">
          <cell r="C458" t="str">
            <v>Waktu Siklus (termasuk proses pemanasan)</v>
          </cell>
          <cell r="G458" t="str">
            <v>Ts3</v>
          </cell>
          <cell r="H458">
            <v>2</v>
          </cell>
          <cell r="I458" t="str">
            <v>Jam</v>
          </cell>
        </row>
        <row r="460">
          <cell r="C460" t="str">
            <v>Kap. Prod. / jam =</v>
          </cell>
          <cell r="D460" t="str">
            <v>V x Fa x D2</v>
          </cell>
          <cell r="G460" t="str">
            <v>Q4</v>
          </cell>
          <cell r="H460">
            <v>3.2242000000000002</v>
          </cell>
          <cell r="I460" t="str">
            <v>M3</v>
          </cell>
        </row>
        <row r="461">
          <cell r="D461" t="str">
            <v>Ts3 x As2</v>
          </cell>
        </row>
        <row r="462">
          <cell r="C462" t="str">
            <v>Koefisien Alat / M3</v>
          </cell>
          <cell r="D462" t="str">
            <v xml:space="preserve"> =  1  :  Q4</v>
          </cell>
          <cell r="G462" t="str">
            <v>(E03)</v>
          </cell>
          <cell r="H462">
            <v>0.31019999999999998</v>
          </cell>
          <cell r="I462" t="str">
            <v>Jam</v>
          </cell>
        </row>
        <row r="469">
          <cell r="C469" t="str">
            <v xml:space="preserve"> </v>
          </cell>
        </row>
        <row r="470">
          <cell r="J470" t="str">
            <v>Berlanjut ke halaman berikut</v>
          </cell>
        </row>
        <row r="471">
          <cell r="A471" t="str">
            <v>ITEM PEMBAYARAN NO.</v>
          </cell>
          <cell r="D471" t="str">
            <v>:  8.1 (7)</v>
          </cell>
          <cell r="J471" t="str">
            <v>Analisa EI-817</v>
          </cell>
        </row>
        <row r="472">
          <cell r="A472" t="str">
            <v>JENIS PEKERJAAN</v>
          </cell>
          <cell r="D472" t="str">
            <v>:  Penetrasi Macadam Utk.Pek.Minor</v>
          </cell>
        </row>
        <row r="473">
          <cell r="A473" t="str">
            <v>SATUAN PEMBAYARAN</v>
          </cell>
          <cell r="D473" t="str">
            <v>:  M3</v>
          </cell>
          <cell r="H473" t="str">
            <v xml:space="preserve">         URAIAN ANALISA HARGA SATUAN</v>
          </cell>
        </row>
        <row r="474">
          <cell r="J474" t="str">
            <v>Lanjutan</v>
          </cell>
        </row>
        <row r="476">
          <cell r="A476" t="str">
            <v>No.</v>
          </cell>
          <cell r="C476" t="str">
            <v>U R A I A N</v>
          </cell>
          <cell r="G476" t="str">
            <v>KODE</v>
          </cell>
          <cell r="H476" t="str">
            <v>KOEF.</v>
          </cell>
          <cell r="I476" t="str">
            <v>SATUAN</v>
          </cell>
          <cell r="J476" t="str">
            <v>KETERANGAN</v>
          </cell>
        </row>
        <row r="479">
          <cell r="A479" t="str">
            <v>2.e.</v>
          </cell>
          <cell r="B479" t="str">
            <v xml:space="preserve"> </v>
          </cell>
          <cell r="C479" t="str">
            <v>ALAT BANTU</v>
          </cell>
        </row>
        <row r="480">
          <cell r="C480" t="str">
            <v>diperlukan setiap  :</v>
          </cell>
          <cell r="D480">
            <v>75</v>
          </cell>
          <cell r="E480" t="str">
            <v>M3 pekerjaan</v>
          </cell>
          <cell r="J480" t="str">
            <v>Lump Sum</v>
          </cell>
        </row>
        <row r="481">
          <cell r="C481" t="str">
            <v>- Kereta dorong</v>
          </cell>
          <cell r="D481" t="str">
            <v>=  3  buah</v>
          </cell>
        </row>
        <row r="482">
          <cell r="C482" t="str">
            <v>- Sekop</v>
          </cell>
          <cell r="D482" t="str">
            <v>=  5  buah</v>
          </cell>
        </row>
        <row r="483">
          <cell r="C483" t="str">
            <v>- Sapu</v>
          </cell>
          <cell r="D483" t="str">
            <v>=  5  buah</v>
          </cell>
        </row>
        <row r="484">
          <cell r="C484" t="str">
            <v>- Sikat</v>
          </cell>
          <cell r="D484" t="str">
            <v>=  3  buah</v>
          </cell>
        </row>
        <row r="485">
          <cell r="C485" t="str">
            <v>- Karung</v>
          </cell>
          <cell r="D485" t="str">
            <v>=  5  buah</v>
          </cell>
        </row>
        <row r="486">
          <cell r="C486" t="str">
            <v>- Cerek Aspal</v>
          </cell>
          <cell r="D486" t="str">
            <v>=  3  buah</v>
          </cell>
        </row>
        <row r="487">
          <cell r="C487" t="str">
            <v>- Kaleng Aspal</v>
          </cell>
          <cell r="D487" t="str">
            <v>=  3  buah</v>
          </cell>
        </row>
        <row r="489">
          <cell r="A489" t="str">
            <v xml:space="preserve">   3.</v>
          </cell>
          <cell r="C489" t="str">
            <v>TENAGA</v>
          </cell>
        </row>
        <row r="490">
          <cell r="C490" t="str">
            <v>Produksi menentukan (Produksi Three Wheel Roller)</v>
          </cell>
          <cell r="G490" t="str">
            <v>Q1</v>
          </cell>
          <cell r="H490">
            <v>12.45</v>
          </cell>
          <cell r="I490" t="str">
            <v>M3/Jam</v>
          </cell>
        </row>
        <row r="491">
          <cell r="C491" t="str">
            <v>Produksi Lapen / hari   =   Q1 x Tk</v>
          </cell>
          <cell r="G491" t="str">
            <v>Qt</v>
          </cell>
          <cell r="H491">
            <v>87.15</v>
          </cell>
          <cell r="I491" t="str">
            <v>M3</v>
          </cell>
        </row>
        <row r="492">
          <cell r="C492" t="str">
            <v>Kebutuhan tenaga :</v>
          </cell>
        </row>
        <row r="493">
          <cell r="D493" t="str">
            <v>- Pekerja</v>
          </cell>
          <cell r="G493" t="str">
            <v>P</v>
          </cell>
          <cell r="H493">
            <v>90</v>
          </cell>
          <cell r="I493" t="str">
            <v>orang</v>
          </cell>
        </row>
        <row r="494">
          <cell r="D494" t="str">
            <v>- Mandor</v>
          </cell>
          <cell r="G494" t="str">
            <v>M</v>
          </cell>
          <cell r="H494">
            <v>2</v>
          </cell>
          <cell r="I494" t="str">
            <v>orang</v>
          </cell>
        </row>
        <row r="496">
          <cell r="C496" t="str">
            <v>Koefisien Tenaga / M3     :</v>
          </cell>
        </row>
        <row r="497">
          <cell r="D497" t="str">
            <v>- Pekerja</v>
          </cell>
          <cell r="E497" t="str">
            <v>= (Tk x P) / Qt</v>
          </cell>
          <cell r="G497" t="str">
            <v>(L01)</v>
          </cell>
          <cell r="H497">
            <v>7.2289000000000003</v>
          </cell>
          <cell r="I497" t="str">
            <v>Jam</v>
          </cell>
        </row>
        <row r="498">
          <cell r="D498" t="str">
            <v>- Mandor</v>
          </cell>
          <cell r="E498" t="str">
            <v>= (Tk x M) / Qt</v>
          </cell>
          <cell r="G498" t="str">
            <v>(L03)</v>
          </cell>
          <cell r="H498">
            <v>0.16059999999999999</v>
          </cell>
          <cell r="I498" t="str">
            <v>Jam</v>
          </cell>
        </row>
        <row r="501">
          <cell r="A501" t="str">
            <v>4.</v>
          </cell>
          <cell r="C501" t="str">
            <v>HARGA DASAR SATUAN UPAH, BAHAN DAN ALAT</v>
          </cell>
        </row>
        <row r="502">
          <cell r="C502" t="str">
            <v>Lihat lampiran.</v>
          </cell>
        </row>
        <row r="504">
          <cell r="A504" t="str">
            <v>5.</v>
          </cell>
          <cell r="C504" t="str">
            <v>ANALISA HARGA SATUAN PEKERJAAN</v>
          </cell>
        </row>
        <row r="505">
          <cell r="C505" t="str">
            <v>Lihat perhitungan dalam FORMULIR STANDAR UNTUK</v>
          </cell>
        </row>
        <row r="506">
          <cell r="C506" t="str">
            <v>PEREKEMAN ANALISA MASING-MASING HARGA</v>
          </cell>
        </row>
        <row r="507">
          <cell r="C507" t="str">
            <v>SATUAN.</v>
          </cell>
        </row>
        <row r="508">
          <cell r="C508" t="str">
            <v>Didapat Harga Satuan Pekerjaan :</v>
          </cell>
        </row>
        <row r="510">
          <cell r="C510" t="str">
            <v xml:space="preserve">Rp.  </v>
          </cell>
          <cell r="D510">
            <v>680866.65999999992</v>
          </cell>
          <cell r="E510" t="str">
            <v xml:space="preserve"> / M3.</v>
          </cell>
        </row>
        <row r="529">
          <cell r="A529" t="str">
            <v>ITEM PEMBAYARAN NO.</v>
          </cell>
          <cell r="D529" t="str">
            <v>:  8.2(1)</v>
          </cell>
          <cell r="J529" t="str">
            <v>Analisa EI-8.21</v>
          </cell>
        </row>
        <row r="530">
          <cell r="A530" t="str">
            <v>JENIS PEKERJAAN</v>
          </cell>
          <cell r="D530" t="str">
            <v>:  Galian Utk.Bahu &amp; Pek. Lainnya ,Rutin</v>
          </cell>
        </row>
        <row r="531">
          <cell r="A531" t="str">
            <v>SATUAN PEMBAYARAN</v>
          </cell>
          <cell r="D531" t="str">
            <v>:  M3</v>
          </cell>
          <cell r="H531" t="str">
            <v xml:space="preserve">         URAIAN ANALISA HARGA SATUAN</v>
          </cell>
        </row>
        <row r="534">
          <cell r="A534" t="str">
            <v>No.</v>
          </cell>
          <cell r="C534" t="str">
            <v>U R A I A N</v>
          </cell>
          <cell r="G534" t="str">
            <v>KODE</v>
          </cell>
          <cell r="H534" t="str">
            <v>KOEF.</v>
          </cell>
          <cell r="I534" t="str">
            <v>SATUAN</v>
          </cell>
          <cell r="J534" t="str">
            <v>KETERANGAN</v>
          </cell>
        </row>
        <row r="537">
          <cell r="A537" t="str">
            <v>I.</v>
          </cell>
          <cell r="C537" t="str">
            <v>ASUMSI</v>
          </cell>
        </row>
        <row r="538">
          <cell r="A538">
            <v>1</v>
          </cell>
          <cell r="C538" t="str">
            <v>Menggunakan alat berat (cara mekanik)</v>
          </cell>
        </row>
        <row r="539">
          <cell r="A539">
            <v>2</v>
          </cell>
          <cell r="C539" t="str">
            <v>Lokasi pekerjaan : sepanjang jalan</v>
          </cell>
        </row>
        <row r="540">
          <cell r="A540">
            <v>3</v>
          </cell>
          <cell r="C540" t="str">
            <v>Kondisi Jalan   :  sedang / baik</v>
          </cell>
        </row>
        <row r="541">
          <cell r="A541">
            <v>4</v>
          </cell>
          <cell r="C541" t="str">
            <v>Jam kerja efektif per-hari</v>
          </cell>
          <cell r="G541" t="str">
            <v>Tk</v>
          </cell>
          <cell r="H541">
            <v>7</v>
          </cell>
          <cell r="I541" t="str">
            <v>Jam</v>
          </cell>
        </row>
        <row r="542">
          <cell r="A542">
            <v>5</v>
          </cell>
          <cell r="C542" t="str">
            <v>Faktor pengembangan bahan</v>
          </cell>
          <cell r="G542" t="str">
            <v>Fk</v>
          </cell>
          <cell r="H542">
            <v>1.2</v>
          </cell>
          <cell r="I542" t="str">
            <v>-</v>
          </cell>
        </row>
        <row r="545">
          <cell r="A545" t="str">
            <v>II.</v>
          </cell>
          <cell r="C545" t="str">
            <v>URUTAN KERJA</v>
          </cell>
        </row>
        <row r="546">
          <cell r="A546">
            <v>1</v>
          </cell>
          <cell r="C546" t="str">
            <v>Tanah yang dipotong umumnya berada disisi jalan</v>
          </cell>
        </row>
        <row r="547">
          <cell r="A547">
            <v>2</v>
          </cell>
          <cell r="C547" t="str">
            <v>Penggalian dilakukan dengan menggunakan pekerja</v>
          </cell>
        </row>
        <row r="548">
          <cell r="A548">
            <v>3</v>
          </cell>
          <cell r="C548" t="str">
            <v>Selanjutnya pekerja memuat material hasil</v>
          </cell>
        </row>
        <row r="549">
          <cell r="C549" t="str">
            <v>galian kedalam Dump Truck</v>
          </cell>
        </row>
        <row r="550">
          <cell r="A550">
            <v>4</v>
          </cell>
          <cell r="C550" t="str">
            <v>Dump Truck membuang material hasil galian keluar</v>
          </cell>
        </row>
        <row r="551">
          <cell r="C551" t="str">
            <v>lokasi jalan sejauh</v>
          </cell>
          <cell r="G551" t="str">
            <v>L</v>
          </cell>
          <cell r="H551">
            <v>1</v>
          </cell>
          <cell r="I551" t="str">
            <v>Km</v>
          </cell>
        </row>
        <row r="554">
          <cell r="A554" t="str">
            <v>III.</v>
          </cell>
          <cell r="C554" t="str">
            <v>PEMAKAIAN BAHAN, ALAT DAN TENAGA</v>
          </cell>
        </row>
        <row r="556">
          <cell r="A556" t="str">
            <v xml:space="preserve">   1.</v>
          </cell>
          <cell r="C556" t="str">
            <v>BAHAN</v>
          </cell>
        </row>
        <row r="557">
          <cell r="C557" t="str">
            <v>Tidak ada bahan yang diperlukan</v>
          </cell>
        </row>
        <row r="559">
          <cell r="A559" t="str">
            <v xml:space="preserve">   2.</v>
          </cell>
          <cell r="C559" t="str">
            <v>ALAT</v>
          </cell>
        </row>
        <row r="560">
          <cell r="A560" t="str">
            <v xml:space="preserve">   2.a.</v>
          </cell>
          <cell r="C560" t="str">
            <v>EXCAVATOR</v>
          </cell>
          <cell r="G560" t="str">
            <v>(E10)</v>
          </cell>
        </row>
        <row r="561">
          <cell r="C561" t="str">
            <v>Kapasitas Bucket</v>
          </cell>
          <cell r="G561" t="str">
            <v>V</v>
          </cell>
          <cell r="H561">
            <v>0.5</v>
          </cell>
          <cell r="I561" t="str">
            <v>M3</v>
          </cell>
        </row>
        <row r="562">
          <cell r="C562" t="str">
            <v>Faktor Bucket</v>
          </cell>
          <cell r="G562" t="str">
            <v>Fb</v>
          </cell>
          <cell r="H562">
            <v>0.9</v>
          </cell>
          <cell r="I562" t="str">
            <v>-</v>
          </cell>
        </row>
        <row r="563">
          <cell r="C563" t="str">
            <v>Faktor  Efisiensi alat</v>
          </cell>
          <cell r="G563" t="str">
            <v>Fa</v>
          </cell>
          <cell r="H563">
            <v>0.83</v>
          </cell>
          <cell r="I563" t="str">
            <v>-</v>
          </cell>
        </row>
        <row r="564">
          <cell r="C564" t="str">
            <v>Faktor  material</v>
          </cell>
          <cell r="G564" t="str">
            <v>Fm</v>
          </cell>
          <cell r="H564" t="str">
            <v xml:space="preserve">  -  </v>
          </cell>
          <cell r="I564" t="str">
            <v>-</v>
          </cell>
        </row>
        <row r="565">
          <cell r="C565" t="str">
            <v>Waktu siklus</v>
          </cell>
          <cell r="G565" t="str">
            <v>Ts1</v>
          </cell>
          <cell r="I565" t="str">
            <v>menit</v>
          </cell>
        </row>
        <row r="566">
          <cell r="C566" t="str">
            <v>- Menggali / memuat</v>
          </cell>
          <cell r="G566" t="str">
            <v>T1</v>
          </cell>
          <cell r="H566">
            <v>0.35</v>
          </cell>
          <cell r="I566" t="str">
            <v>menit</v>
          </cell>
        </row>
        <row r="567">
          <cell r="C567" t="str">
            <v>- Lain-lain</v>
          </cell>
          <cell r="G567" t="str">
            <v>T2</v>
          </cell>
          <cell r="H567">
            <v>0.35</v>
          </cell>
          <cell r="I567" t="str">
            <v>menit</v>
          </cell>
        </row>
        <row r="568">
          <cell r="G568" t="str">
            <v>Ts1</v>
          </cell>
          <cell r="H568">
            <v>0.7</v>
          </cell>
          <cell r="I568" t="str">
            <v>menit</v>
          </cell>
        </row>
        <row r="570">
          <cell r="C570" t="str">
            <v>Kap. Prod. / jam =</v>
          </cell>
          <cell r="D570" t="str">
            <v>V  x Fb x Fa x Fm x 60</v>
          </cell>
          <cell r="G570" t="str">
            <v>Q1</v>
          </cell>
          <cell r="H570">
            <v>26.678599999999999</v>
          </cell>
          <cell r="I570" t="str">
            <v>M3  / jam</v>
          </cell>
        </row>
        <row r="571">
          <cell r="D571" t="str">
            <v>Ts x Fk</v>
          </cell>
        </row>
        <row r="573">
          <cell r="C573" t="str">
            <v>Koefisien Alat / M3</v>
          </cell>
          <cell r="D573" t="str">
            <v xml:space="preserve"> =  1  :  Q1</v>
          </cell>
          <cell r="G573" t="str">
            <v>(E10)</v>
          </cell>
          <cell r="H573">
            <v>3.7499999999999999E-2</v>
          </cell>
          <cell r="I573" t="str">
            <v>Jam</v>
          </cell>
        </row>
        <row r="575">
          <cell r="A575" t="str">
            <v xml:space="preserve">   2.b.</v>
          </cell>
          <cell r="C575" t="str">
            <v>DUMP TRUCK</v>
          </cell>
          <cell r="G575" t="str">
            <v>(E08)</v>
          </cell>
        </row>
        <row r="576">
          <cell r="C576" t="str">
            <v>Kaasitas bak</v>
          </cell>
          <cell r="G576" t="str">
            <v>V</v>
          </cell>
          <cell r="H576">
            <v>4</v>
          </cell>
          <cell r="I576" t="str">
            <v>M3</v>
          </cell>
        </row>
        <row r="577">
          <cell r="C577" t="str">
            <v>Faktor  efisiensi alat</v>
          </cell>
          <cell r="G577" t="str">
            <v>Fa</v>
          </cell>
          <cell r="H577">
            <v>0.83</v>
          </cell>
        </row>
        <row r="578">
          <cell r="C578" t="str">
            <v>Kecepatan rata-rata bermuatan</v>
          </cell>
          <cell r="G578" t="str">
            <v>v1</v>
          </cell>
          <cell r="H578">
            <v>40</v>
          </cell>
          <cell r="I578" t="str">
            <v>Km/Jam</v>
          </cell>
        </row>
        <row r="579">
          <cell r="C579" t="str">
            <v>Kecepatan rata-rata kosong</v>
          </cell>
          <cell r="G579" t="str">
            <v>v2</v>
          </cell>
          <cell r="H579">
            <v>60</v>
          </cell>
          <cell r="I579" t="str">
            <v>Km/Jam</v>
          </cell>
        </row>
        <row r="580">
          <cell r="C580" t="str">
            <v>Waktu  siklus</v>
          </cell>
          <cell r="G580" t="str">
            <v>Ts2</v>
          </cell>
          <cell r="I580" t="str">
            <v>menit</v>
          </cell>
        </row>
        <row r="581">
          <cell r="C581" t="str">
            <v>- Waktu tempuh isi</v>
          </cell>
          <cell r="E581" t="str">
            <v>=   (L  :  v1)  x  60</v>
          </cell>
          <cell r="G581" t="str">
            <v>T1</v>
          </cell>
          <cell r="H581">
            <v>1.5</v>
          </cell>
          <cell r="I581" t="str">
            <v>menit</v>
          </cell>
        </row>
        <row r="582">
          <cell r="C582" t="str">
            <v>- Waktu tempuh kosong</v>
          </cell>
          <cell r="E582" t="str">
            <v>=   (L  :  v2)  x  60</v>
          </cell>
          <cell r="G582" t="str">
            <v>T2</v>
          </cell>
          <cell r="H582">
            <v>1</v>
          </cell>
          <cell r="I582" t="str">
            <v>menit</v>
          </cell>
        </row>
        <row r="583">
          <cell r="C583" t="str">
            <v>- Muat</v>
          </cell>
          <cell r="E583" t="str">
            <v>=   (v  : Q1)  x  60</v>
          </cell>
          <cell r="G583" t="str">
            <v>T3</v>
          </cell>
          <cell r="H583">
            <v>8.9960000000000004</v>
          </cell>
          <cell r="I583" t="str">
            <v>menit</v>
          </cell>
        </row>
        <row r="584">
          <cell r="C584" t="str">
            <v>- Lain-lain</v>
          </cell>
          <cell r="G584" t="str">
            <v>T4</v>
          </cell>
          <cell r="H584">
            <v>0.5</v>
          </cell>
          <cell r="I584" t="str">
            <v>menit</v>
          </cell>
        </row>
        <row r="585">
          <cell r="G585" t="str">
            <v>Ts2</v>
          </cell>
          <cell r="H585">
            <v>11.996</v>
          </cell>
          <cell r="I585" t="str">
            <v>menit</v>
          </cell>
        </row>
        <row r="586">
          <cell r="J586" t="str">
            <v>Berlanjut ke halaman berikut</v>
          </cell>
        </row>
        <row r="587">
          <cell r="A587" t="str">
            <v>ITEM PEMBAYARAN NO.</v>
          </cell>
          <cell r="D587" t="str">
            <v>:  8.2(1)</v>
          </cell>
          <cell r="J587" t="str">
            <v>Analisa EI-8.21</v>
          </cell>
        </row>
        <row r="588">
          <cell r="A588" t="str">
            <v>JENIS PEKERJAAN</v>
          </cell>
          <cell r="D588" t="str">
            <v>:  Galian Utk.Bahu &amp; Pek. Lainnya ,Rutin</v>
          </cell>
        </row>
        <row r="589">
          <cell r="A589" t="str">
            <v>SATUAN PEMBAYARAN</v>
          </cell>
          <cell r="D589" t="str">
            <v>:  M3</v>
          </cell>
          <cell r="H589" t="str">
            <v xml:space="preserve">         URAIAN ANALISA HARGA SATUAN</v>
          </cell>
        </row>
        <row r="590">
          <cell r="J590" t="str">
            <v>Lanjutan</v>
          </cell>
        </row>
        <row r="592">
          <cell r="A592" t="str">
            <v>No.</v>
          </cell>
          <cell r="C592" t="str">
            <v>U R A I A N</v>
          </cell>
          <cell r="G592" t="str">
            <v>KODE</v>
          </cell>
          <cell r="H592" t="str">
            <v>KOEF.</v>
          </cell>
          <cell r="I592" t="str">
            <v>SATUAN</v>
          </cell>
          <cell r="J592" t="str">
            <v>KETERANGAN</v>
          </cell>
        </row>
        <row r="595">
          <cell r="C595" t="str">
            <v>Kapasitas Produksi / Jam   =</v>
          </cell>
          <cell r="E595" t="str">
            <v>V x Fa x 60</v>
          </cell>
          <cell r="G595" t="str">
            <v>Q2</v>
          </cell>
          <cell r="H595">
            <v>13.837899999999999</v>
          </cell>
          <cell r="I595" t="str">
            <v xml:space="preserve">M3 / Jam </v>
          </cell>
        </row>
        <row r="596">
          <cell r="E596" t="str">
            <v xml:space="preserve">    Fk x Ts</v>
          </cell>
        </row>
        <row r="599">
          <cell r="C599" t="str">
            <v>Koefisien Alat / M3</v>
          </cell>
          <cell r="D599" t="str">
            <v xml:space="preserve"> =  1  :  Q2</v>
          </cell>
          <cell r="G599" t="str">
            <v>(E08)</v>
          </cell>
          <cell r="H599">
            <v>7.2300000000000003E-2</v>
          </cell>
          <cell r="I599" t="str">
            <v>jam</v>
          </cell>
        </row>
        <row r="602">
          <cell r="A602" t="str">
            <v>2.c.</v>
          </cell>
          <cell r="C602" t="str">
            <v>ALAT  BANTU</v>
          </cell>
        </row>
        <row r="603">
          <cell r="C603" t="str">
            <v>Diperlukan alat-alat bantu kecil</v>
          </cell>
          <cell r="J603" t="str">
            <v>Lump Sum</v>
          </cell>
        </row>
        <row r="604">
          <cell r="C604" t="str">
            <v>- Sekop</v>
          </cell>
        </row>
        <row r="605">
          <cell r="C605" t="str">
            <v>- Keranjang</v>
          </cell>
        </row>
        <row r="607">
          <cell r="A607" t="str">
            <v xml:space="preserve">   3.</v>
          </cell>
          <cell r="C607" t="str">
            <v>TENAGA</v>
          </cell>
        </row>
        <row r="608">
          <cell r="C608" t="str">
            <v>Produksi menentukan , Excavator</v>
          </cell>
          <cell r="G608" t="str">
            <v>Q1</v>
          </cell>
          <cell r="H608">
            <v>26.678599999999999</v>
          </cell>
          <cell r="I608" t="str">
            <v>M3  / jam</v>
          </cell>
        </row>
        <row r="609">
          <cell r="C609" t="str">
            <v xml:space="preserve">Produksi Galian / hari  =  </v>
          </cell>
          <cell r="G609" t="str">
            <v>Qt</v>
          </cell>
          <cell r="H609">
            <v>186.75020000000001</v>
          </cell>
          <cell r="I609" t="str">
            <v>M3</v>
          </cell>
        </row>
        <row r="610">
          <cell r="C610" t="str">
            <v>Kebutuhan tenaga :</v>
          </cell>
        </row>
        <row r="611">
          <cell r="D611" t="str">
            <v>- Pekerja</v>
          </cell>
          <cell r="G611" t="str">
            <v>P</v>
          </cell>
          <cell r="H611">
            <v>3</v>
          </cell>
          <cell r="I611" t="str">
            <v>orang</v>
          </cell>
        </row>
        <row r="612">
          <cell r="D612" t="str">
            <v>- Mandor</v>
          </cell>
          <cell r="G612" t="str">
            <v>M</v>
          </cell>
          <cell r="H612">
            <v>1</v>
          </cell>
          <cell r="I612" t="str">
            <v>orang</v>
          </cell>
        </row>
        <row r="614">
          <cell r="C614" t="str">
            <v>Koefisien tenaga / liter   :</v>
          </cell>
        </row>
        <row r="615">
          <cell r="D615" t="str">
            <v>- Pekerja</v>
          </cell>
          <cell r="E615" t="str">
            <v>= (Tk x P) : Qt</v>
          </cell>
          <cell r="G615" t="str">
            <v>(L01)</v>
          </cell>
          <cell r="H615">
            <v>0.1124</v>
          </cell>
          <cell r="I615" t="str">
            <v>jam</v>
          </cell>
        </row>
        <row r="616">
          <cell r="D616" t="str">
            <v>- Mandor</v>
          </cell>
          <cell r="E616" t="str">
            <v>= (Tk x M) : Qt</v>
          </cell>
          <cell r="G616" t="str">
            <v>(L03)</v>
          </cell>
          <cell r="H616">
            <v>3.7499999999999999E-2</v>
          </cell>
          <cell r="I616" t="str">
            <v>jam</v>
          </cell>
        </row>
        <row r="618">
          <cell r="A618" t="str">
            <v>4.</v>
          </cell>
          <cell r="C618" t="str">
            <v>HARGA DASAR SATUAN UPAH, BAHAN DAN ALAT</v>
          </cell>
        </row>
        <row r="619">
          <cell r="C619" t="str">
            <v>Lihat lampiran.</v>
          </cell>
        </row>
        <row r="621">
          <cell r="A621" t="str">
            <v>5.</v>
          </cell>
          <cell r="C621" t="str">
            <v>ANALISA HARGA SATUAN PEKERJAAN</v>
          </cell>
        </row>
        <row r="622">
          <cell r="C622" t="str">
            <v>Lihat perhitungan dalam FORMULIR STANDAR UNTUK</v>
          </cell>
        </row>
        <row r="623">
          <cell r="C623" t="str">
            <v>PEREKEMAN ANALISA MASING-MASING HARGA</v>
          </cell>
        </row>
        <row r="624">
          <cell r="C624" t="str">
            <v>SATUAN.</v>
          </cell>
        </row>
        <row r="625">
          <cell r="C625" t="str">
            <v>Didapat Harga Satuan Pekerjaan :</v>
          </cell>
        </row>
        <row r="627">
          <cell r="C627" t="str">
            <v xml:space="preserve">Rp.  </v>
          </cell>
          <cell r="D627">
            <v>17465.060000000001</v>
          </cell>
          <cell r="E627" t="str">
            <v xml:space="preserve"> / M3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Biaya"/>
      <sheetName val="Kuantitas &amp; Harga"/>
      <sheetName val="Pekerjaan Utama"/>
      <sheetName val="%"/>
    </sheetNames>
    <sheetDataSet>
      <sheetData sheetId="0"/>
      <sheetData sheetId="1" refreshError="1">
        <row r="24">
          <cell r="G24">
            <v>550798600.79999995</v>
          </cell>
        </row>
        <row r="46">
          <cell r="G46">
            <v>5441171.04</v>
          </cell>
        </row>
        <row r="80">
          <cell r="G80">
            <v>140730296.78310001</v>
          </cell>
        </row>
        <row r="95">
          <cell r="G95">
            <v>13238094.6</v>
          </cell>
        </row>
        <row r="115">
          <cell r="G115">
            <v>97123503.074999988</v>
          </cell>
        </row>
        <row r="150">
          <cell r="G150">
            <v>91145643.120000005</v>
          </cell>
        </row>
        <row r="298">
          <cell r="G298">
            <v>2558630232.1279998</v>
          </cell>
        </row>
        <row r="350">
          <cell r="G350">
            <v>4563465.28</v>
          </cell>
        </row>
        <row r="380">
          <cell r="G380">
            <v>0</v>
          </cell>
        </row>
        <row r="393">
          <cell r="G393">
            <v>104831867.77000001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Kuantitas &amp; Harga"/>
      <sheetName val="anaK"/>
      <sheetName val="BOW"/>
      <sheetName val="Lamp.Upah&amp;Biaya"/>
      <sheetName val="Lamp.ABiaya"/>
      <sheetName val="alat"/>
      <sheetName val="ANGKUT"/>
      <sheetName val="Upah&amp;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Kuantitas &amp; Harga"/>
      <sheetName val="anaK"/>
      <sheetName val="Lamp.Upah&amp;Biaya"/>
      <sheetName val="Lamp.ABiaya"/>
      <sheetName val="ANGKUT"/>
      <sheetName val="Upah&amp;Bahan"/>
      <sheetName val="Sket Jrk Angk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1">
          <cell r="U261" t="e">
            <v>#REF!</v>
          </cell>
        </row>
        <row r="317">
          <cell r="U317" t="e">
            <v>#REF!</v>
          </cell>
        </row>
        <row r="1045">
          <cell r="U1045" t="e">
            <v>#REF!</v>
          </cell>
        </row>
        <row r="1101">
          <cell r="U1101" t="e">
            <v>#REF!</v>
          </cell>
        </row>
        <row r="1157">
          <cell r="U1157" t="e">
            <v>#REF!</v>
          </cell>
        </row>
        <row r="1213">
          <cell r="U1213" t="e">
            <v>#REF!</v>
          </cell>
        </row>
        <row r="1612">
          <cell r="U1612" t="e">
            <v>#REF!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al"/>
      <sheetName val="Rab"/>
      <sheetName val="OE"/>
      <sheetName val="Informasi"/>
      <sheetName val="Mobil"/>
      <sheetName val="Quary"/>
      <sheetName val="Basic"/>
      <sheetName val="Alat"/>
      <sheetName val="Div.2"/>
      <sheetName val="Div.3"/>
      <sheetName val="Div.5"/>
      <sheetName val="Div.6"/>
      <sheetName val="Div.8"/>
      <sheetName val="D7"/>
      <sheetName val="Sumuran"/>
      <sheetName val="D7b"/>
      <sheetName val="Rekap-6"/>
      <sheetName val="Rab-6"/>
      <sheetName val="Mobil-6"/>
      <sheetName val="Onsite"/>
      <sheetName val="Alat (2)"/>
      <sheetName val="Div. 8 Panas"/>
      <sheetName val="Selokan"/>
      <sheetName val="Rutin Bahu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F8">
            <v>2500</v>
          </cell>
        </row>
        <row r="10">
          <cell r="F10">
            <v>3214.29</v>
          </cell>
        </row>
        <row r="12">
          <cell r="F12">
            <v>3571.43</v>
          </cell>
        </row>
        <row r="14">
          <cell r="F14">
            <v>3571.43</v>
          </cell>
        </row>
        <row r="16">
          <cell r="F16">
            <v>2500</v>
          </cell>
        </row>
        <row r="18">
          <cell r="F18">
            <v>3571.43</v>
          </cell>
        </row>
        <row r="20">
          <cell r="F20">
            <v>2500</v>
          </cell>
        </row>
        <row r="22">
          <cell r="F22">
            <v>3571.43</v>
          </cell>
        </row>
        <row r="24">
          <cell r="F24">
            <v>2500</v>
          </cell>
        </row>
        <row r="26">
          <cell r="F26">
            <v>3571.43</v>
          </cell>
        </row>
        <row r="40">
          <cell r="F40">
            <v>48500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100</v>
          </cell>
        </row>
        <row r="47">
          <cell r="F47">
            <v>54300</v>
          </cell>
        </row>
        <row r="50">
          <cell r="F50">
            <v>0</v>
          </cell>
        </row>
        <row r="51">
          <cell r="F51">
            <v>5000</v>
          </cell>
        </row>
        <row r="52">
          <cell r="F52">
            <v>10000</v>
          </cell>
        </row>
        <row r="53">
          <cell r="F53">
            <v>3500</v>
          </cell>
        </row>
        <row r="54">
          <cell r="F54">
            <v>1500</v>
          </cell>
        </row>
        <row r="55">
          <cell r="F55">
            <v>30000</v>
          </cell>
        </row>
        <row r="57">
          <cell r="F57">
            <v>0</v>
          </cell>
        </row>
        <row r="58">
          <cell r="F58">
            <v>6250</v>
          </cell>
        </row>
        <row r="59">
          <cell r="F59">
            <v>0</v>
          </cell>
        </row>
        <row r="60">
          <cell r="F60">
            <v>2800</v>
          </cell>
        </row>
        <row r="61">
          <cell r="F61">
            <v>75000</v>
          </cell>
        </row>
        <row r="63">
          <cell r="F63">
            <v>5500</v>
          </cell>
        </row>
        <row r="64">
          <cell r="F64">
            <v>800000</v>
          </cell>
        </row>
        <row r="65">
          <cell r="F65">
            <v>1825</v>
          </cell>
        </row>
        <row r="66">
          <cell r="F66">
            <v>1700</v>
          </cell>
        </row>
        <row r="67">
          <cell r="F67">
            <v>17500</v>
          </cell>
        </row>
        <row r="68">
          <cell r="F68">
            <v>0</v>
          </cell>
        </row>
        <row r="69">
          <cell r="F69">
            <v>300000</v>
          </cell>
        </row>
        <row r="71">
          <cell r="F71">
            <v>0</v>
          </cell>
        </row>
        <row r="72">
          <cell r="F72">
            <v>0</v>
          </cell>
        </row>
        <row r="74">
          <cell r="F74">
            <v>0</v>
          </cell>
        </row>
        <row r="75">
          <cell r="F75">
            <v>460243.23</v>
          </cell>
        </row>
        <row r="76">
          <cell r="F76">
            <v>0</v>
          </cell>
        </row>
        <row r="77">
          <cell r="F77">
            <v>5800</v>
          </cell>
        </row>
        <row r="79">
          <cell r="F79">
            <v>46000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300000</v>
          </cell>
        </row>
        <row r="83">
          <cell r="F8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L47"/>
  <sheetViews>
    <sheetView view="pageBreakPreview" zoomScaleSheetLayoutView="100" workbookViewId="0">
      <selection activeCell="H45" sqref="H45"/>
    </sheetView>
  </sheetViews>
  <sheetFormatPr defaultColWidth="8.7109375" defaultRowHeight="15" x14ac:dyDescent="0.2"/>
  <cols>
    <col min="1" max="1" width="8.7109375" style="1"/>
    <col min="2" max="2" width="5.7109375" style="1" customWidth="1"/>
    <col min="3" max="3" width="6.42578125" style="1" customWidth="1"/>
    <col min="4" max="4" width="8.7109375" style="1" customWidth="1"/>
    <col min="5" max="5" width="2" style="1" customWidth="1"/>
    <col min="6" max="6" width="30.7109375" style="1" customWidth="1"/>
    <col min="7" max="8" width="16.5703125" style="1" customWidth="1"/>
    <col min="9" max="9" width="25.5703125" style="1" customWidth="1"/>
    <col min="10" max="10" width="5.7109375" style="1" customWidth="1"/>
    <col min="11" max="11" width="9.140625" style="1" customWidth="1"/>
    <col min="12" max="12" width="20.28515625" style="1" customWidth="1"/>
    <col min="13" max="13" width="8.7109375" style="1" customWidth="1"/>
    <col min="14" max="16384" width="8.7109375" style="1"/>
  </cols>
  <sheetData>
    <row r="1" spans="2:10" ht="15.75" thickBot="1" x14ac:dyDescent="0.25"/>
    <row r="2" spans="2:10" x14ac:dyDescent="0.2">
      <c r="B2" s="3"/>
      <c r="C2" s="4"/>
      <c r="D2" s="4"/>
      <c r="E2" s="4"/>
      <c r="F2" s="4"/>
      <c r="G2" s="4"/>
      <c r="H2" s="4"/>
      <c r="I2" s="4"/>
      <c r="J2" s="5"/>
    </row>
    <row r="3" spans="2:10" ht="19.5" x14ac:dyDescent="0.25">
      <c r="B3" s="9"/>
      <c r="C3" s="199" t="s">
        <v>39</v>
      </c>
      <c r="D3" s="199"/>
      <c r="E3" s="199"/>
      <c r="F3" s="199"/>
      <c r="G3" s="199"/>
      <c r="H3" s="199"/>
      <c r="I3" s="199"/>
      <c r="J3" s="10"/>
    </row>
    <row r="4" spans="2:10" s="6" customFormat="1" ht="19.5" x14ac:dyDescent="0.2">
      <c r="B4" s="7"/>
      <c r="C4" s="200" t="str">
        <f>Rab!C3</f>
        <v>HARGA PERKIRAAN SENDIRI (HPS)</v>
      </c>
      <c r="D4" s="200"/>
      <c r="E4" s="200"/>
      <c r="F4" s="200"/>
      <c r="G4" s="200"/>
      <c r="H4" s="200"/>
      <c r="I4" s="200"/>
      <c r="J4" s="8"/>
    </row>
    <row r="5" spans="2:10" s="6" customFormat="1" x14ac:dyDescent="0.2">
      <c r="B5" s="7"/>
      <c r="C5" s="206"/>
      <c r="D5" s="206"/>
      <c r="E5" s="206"/>
      <c r="F5" s="206"/>
      <c r="G5" s="206"/>
      <c r="H5" s="206"/>
      <c r="I5" s="206"/>
      <c r="J5" s="8"/>
    </row>
    <row r="6" spans="2:10" s="6" customFormat="1" x14ac:dyDescent="0.2">
      <c r="B6" s="7"/>
      <c r="C6" s="185" t="str">
        <f>Rab!C5</f>
        <v>Satuan Kerja</v>
      </c>
      <c r="D6" s="183"/>
      <c r="E6" s="183" t="s">
        <v>53</v>
      </c>
      <c r="F6" s="185" t="str">
        <f>Rab!F5</f>
        <v>Dinas Kepemudaan Dan Keolahragaan Provinsi Sumatera Utara</v>
      </c>
      <c r="G6" s="183"/>
      <c r="H6" s="183"/>
      <c r="I6" s="183"/>
      <c r="J6" s="8"/>
    </row>
    <row r="7" spans="2:10" s="6" customFormat="1" x14ac:dyDescent="0.2">
      <c r="B7" s="7"/>
      <c r="C7" s="185" t="str">
        <f>Rab!C6</f>
        <v>Pekerjaan</v>
      </c>
      <c r="D7" s="183"/>
      <c r="E7" s="183" t="s">
        <v>53</v>
      </c>
      <c r="F7" s="185" t="str">
        <f>Rab!F6</f>
        <v>Jasa Konsultansi Pengawasan Rehab Sirkuit Disporasu</v>
      </c>
      <c r="G7" s="183"/>
      <c r="H7" s="183"/>
      <c r="I7" s="183"/>
      <c r="J7" s="8"/>
    </row>
    <row r="8" spans="2:10" s="6" customFormat="1" x14ac:dyDescent="0.2">
      <c r="B8" s="7"/>
      <c r="C8" s="185" t="str">
        <f>Rab!C7</f>
        <v>Lokasi</v>
      </c>
      <c r="D8" s="183"/>
      <c r="E8" s="183" t="s">
        <v>53</v>
      </c>
      <c r="F8" s="185" t="str">
        <f>Rab!F7</f>
        <v>Jl. Williem Iskandar No.9 Medan</v>
      </c>
      <c r="G8" s="183"/>
      <c r="H8" s="183"/>
      <c r="I8" s="183"/>
      <c r="J8" s="8"/>
    </row>
    <row r="9" spans="2:10" s="108" customFormat="1" x14ac:dyDescent="0.2">
      <c r="B9" s="132"/>
      <c r="C9" s="185" t="str">
        <f>Rab!C8</f>
        <v>Jangka Waktu</v>
      </c>
      <c r="D9" s="186"/>
      <c r="E9" s="11" t="s">
        <v>53</v>
      </c>
      <c r="F9" s="185" t="str">
        <f>Rab!F8</f>
        <v>90 (Sembilan Puluh) Hari Kalender</v>
      </c>
      <c r="G9" s="186"/>
      <c r="H9" s="186"/>
      <c r="I9" s="186"/>
      <c r="J9" s="133"/>
    </row>
    <row r="10" spans="2:10" s="108" customFormat="1" x14ac:dyDescent="0.2">
      <c r="B10" s="132"/>
      <c r="C10" s="207"/>
      <c r="D10" s="207"/>
      <c r="E10" s="207"/>
      <c r="F10" s="207"/>
      <c r="G10" s="207"/>
      <c r="H10" s="207"/>
      <c r="I10" s="207"/>
      <c r="J10" s="133"/>
    </row>
    <row r="11" spans="2:10" ht="20.100000000000001" customHeight="1" thickBot="1" x14ac:dyDescent="0.25">
      <c r="B11" s="9"/>
      <c r="J11" s="10"/>
    </row>
    <row r="12" spans="2:10" ht="30" customHeight="1" x14ac:dyDescent="0.2">
      <c r="B12" s="9"/>
      <c r="C12" s="134" t="s">
        <v>36</v>
      </c>
      <c r="D12" s="208" t="s">
        <v>37</v>
      </c>
      <c r="E12" s="209"/>
      <c r="F12" s="209"/>
      <c r="G12" s="209"/>
      <c r="H12" s="210"/>
      <c r="I12" s="135" t="s">
        <v>38</v>
      </c>
      <c r="J12" s="10"/>
    </row>
    <row r="13" spans="2:10" ht="20.100000000000001" customHeight="1" x14ac:dyDescent="0.2">
      <c r="B13" s="9"/>
      <c r="C13" s="136"/>
      <c r="D13" s="187"/>
      <c r="E13" s="188"/>
      <c r="F13" s="188"/>
      <c r="G13" s="137"/>
      <c r="H13" s="138"/>
      <c r="I13" s="139"/>
      <c r="J13" s="10"/>
    </row>
    <row r="14" spans="2:10" ht="20.100000000000001" customHeight="1" x14ac:dyDescent="0.2">
      <c r="B14" s="9"/>
      <c r="C14" s="140" t="s">
        <v>5</v>
      </c>
      <c r="D14" s="189" t="str">
        <f>Rab!D10</f>
        <v>BIAYA LANGSUNG PERSONIL</v>
      </c>
      <c r="E14" s="141"/>
      <c r="F14" s="141"/>
      <c r="G14" s="141"/>
      <c r="H14" s="142"/>
      <c r="I14" s="143">
        <f>Rab!K22</f>
        <v>280289250</v>
      </c>
      <c r="J14" s="144"/>
    </row>
    <row r="15" spans="2:10" ht="20.100000000000001" customHeight="1" x14ac:dyDescent="0.2">
      <c r="B15" s="9"/>
      <c r="C15" s="140"/>
      <c r="D15" s="189"/>
      <c r="E15" s="141"/>
      <c r="F15" s="141"/>
      <c r="G15" s="141"/>
      <c r="H15" s="142"/>
      <c r="I15" s="145"/>
      <c r="J15" s="10"/>
    </row>
    <row r="16" spans="2:10" ht="20.100000000000001" customHeight="1" x14ac:dyDescent="0.2">
      <c r="B16" s="9"/>
      <c r="C16" s="140" t="s">
        <v>0</v>
      </c>
      <c r="D16" s="189" t="str">
        <f>Rab!D24</f>
        <v>BIAYA LANGSUNG NON PERSONIL</v>
      </c>
      <c r="E16" s="141"/>
      <c r="F16" s="141"/>
      <c r="G16" s="141"/>
      <c r="H16" s="142"/>
      <c r="I16" s="143">
        <f>Rab!K44</f>
        <v>20350000</v>
      </c>
      <c r="J16" s="144"/>
    </row>
    <row r="17" spans="2:12" ht="20.100000000000001" customHeight="1" thickBot="1" x14ac:dyDescent="0.25">
      <c r="B17" s="9"/>
      <c r="C17" s="146"/>
      <c r="D17" s="190"/>
      <c r="E17" s="147"/>
      <c r="F17" s="147"/>
      <c r="G17" s="147"/>
      <c r="H17" s="148"/>
      <c r="I17" s="149"/>
      <c r="J17" s="10"/>
    </row>
    <row r="18" spans="2:12" ht="20.100000000000001" customHeight="1" x14ac:dyDescent="0.2">
      <c r="B18" s="9"/>
      <c r="C18" s="150" t="s">
        <v>8</v>
      </c>
      <c r="D18" s="151" t="s">
        <v>20</v>
      </c>
      <c r="E18" s="151"/>
      <c r="F18" s="151"/>
      <c r="G18" s="151"/>
      <c r="H18" s="152"/>
      <c r="I18" s="153">
        <f>SUM(I14:I16)</f>
        <v>300639250</v>
      </c>
      <c r="J18" s="154"/>
    </row>
    <row r="19" spans="2:12" ht="20.100000000000001" customHeight="1" x14ac:dyDescent="0.2">
      <c r="B19" s="9"/>
      <c r="C19" s="155" t="s">
        <v>8</v>
      </c>
      <c r="D19" s="156" t="s">
        <v>43</v>
      </c>
      <c r="E19" s="156"/>
      <c r="F19" s="156"/>
      <c r="G19" s="156"/>
      <c r="H19" s="157"/>
      <c r="I19" s="158">
        <f>I18*11%</f>
        <v>33070317.5</v>
      </c>
      <c r="J19" s="154"/>
    </row>
    <row r="20" spans="2:12" ht="20.100000000000001" customHeight="1" x14ac:dyDescent="0.2">
      <c r="B20" s="9"/>
      <c r="C20" s="155" t="s">
        <v>8</v>
      </c>
      <c r="D20" s="156" t="s">
        <v>2</v>
      </c>
      <c r="E20" s="156"/>
      <c r="F20" s="156"/>
      <c r="G20" s="156"/>
      <c r="H20" s="157"/>
      <c r="I20" s="159">
        <f>SUM(I18:I19)</f>
        <v>333709567.5</v>
      </c>
      <c r="J20" s="160"/>
    </row>
    <row r="21" spans="2:12" s="161" customFormat="1" ht="30" customHeight="1" x14ac:dyDescent="0.2">
      <c r="B21" s="162"/>
      <c r="C21" s="163"/>
      <c r="D21" s="164" t="s">
        <v>3</v>
      </c>
      <c r="E21" s="164"/>
      <c r="F21" s="164"/>
      <c r="G21" s="164"/>
      <c r="H21" s="165"/>
      <c r="I21" s="166">
        <f>ROUND(I20,-3)</f>
        <v>333710000</v>
      </c>
      <c r="J21" s="167"/>
    </row>
    <row r="22" spans="2:12" ht="20.100000000000001" customHeight="1" x14ac:dyDescent="0.2">
      <c r="B22" s="9"/>
      <c r="C22" s="168" t="s">
        <v>11</v>
      </c>
      <c r="D22" s="169"/>
      <c r="E22" s="169"/>
      <c r="F22" s="169"/>
      <c r="G22" s="169"/>
      <c r="H22" s="169"/>
      <c r="I22" s="170"/>
      <c r="J22" s="103"/>
      <c r="L22" s="131"/>
    </row>
    <row r="23" spans="2:12" ht="20.100000000000001" customHeight="1" x14ac:dyDescent="0.2">
      <c r="B23" s="9"/>
      <c r="C23" s="171"/>
      <c r="D23" s="172"/>
      <c r="E23" s="172"/>
      <c r="F23" s="201" t="s">
        <v>71</v>
      </c>
      <c r="G23" s="201"/>
      <c r="H23" s="201"/>
      <c r="I23" s="202"/>
      <c r="J23" s="103"/>
    </row>
    <row r="24" spans="2:12" ht="20.100000000000001" customHeight="1" thickBot="1" x14ac:dyDescent="0.25">
      <c r="B24" s="9"/>
      <c r="C24" s="173"/>
      <c r="D24" s="174"/>
      <c r="E24" s="174"/>
      <c r="F24" s="203"/>
      <c r="G24" s="203"/>
      <c r="H24" s="203"/>
      <c r="I24" s="204"/>
      <c r="J24" s="10"/>
    </row>
    <row r="25" spans="2:12" ht="20.100000000000001" customHeight="1" x14ac:dyDescent="0.2">
      <c r="B25" s="9"/>
      <c r="J25" s="175"/>
    </row>
    <row r="26" spans="2:12" x14ac:dyDescent="0.2">
      <c r="B26" s="9"/>
      <c r="F26" s="176"/>
      <c r="G26" s="176"/>
      <c r="H26" s="205" t="s">
        <v>72</v>
      </c>
      <c r="I26" s="205"/>
      <c r="J26" s="10"/>
    </row>
    <row r="27" spans="2:12" x14ac:dyDescent="0.2">
      <c r="B27" s="9"/>
      <c r="C27" s="177"/>
      <c r="D27" s="177"/>
      <c r="E27" s="177"/>
      <c r="F27" s="198"/>
      <c r="G27" s="198"/>
      <c r="I27" s="178"/>
      <c r="J27" s="103"/>
    </row>
    <row r="28" spans="2:12" x14ac:dyDescent="0.2">
      <c r="B28" s="9"/>
      <c r="C28" s="177"/>
      <c r="D28" s="177"/>
      <c r="E28" s="177"/>
      <c r="F28" s="198"/>
      <c r="G28" s="198"/>
      <c r="I28" s="179"/>
      <c r="J28" s="10"/>
    </row>
    <row r="29" spans="2:12" x14ac:dyDescent="0.2">
      <c r="B29" s="9"/>
      <c r="C29" s="177"/>
      <c r="D29" s="177"/>
      <c r="E29" s="177"/>
      <c r="F29" s="178"/>
      <c r="G29" s="177"/>
      <c r="I29" s="179"/>
      <c r="J29" s="10"/>
    </row>
    <row r="30" spans="2:12" x14ac:dyDescent="0.2">
      <c r="B30" s="9"/>
      <c r="C30" s="177"/>
      <c r="D30" s="177"/>
      <c r="E30" s="177"/>
      <c r="F30" s="178"/>
      <c r="G30" s="177"/>
      <c r="I30" s="179"/>
      <c r="J30" s="10"/>
    </row>
    <row r="31" spans="2:12" x14ac:dyDescent="0.2">
      <c r="B31" s="9"/>
      <c r="C31" s="177"/>
      <c r="D31" s="177"/>
      <c r="E31" s="177"/>
      <c r="F31" s="178"/>
      <c r="G31" s="177"/>
      <c r="I31" s="179"/>
      <c r="J31" s="10"/>
    </row>
    <row r="32" spans="2:12" x14ac:dyDescent="0.2">
      <c r="B32" s="9"/>
      <c r="C32" s="177"/>
      <c r="D32" s="177"/>
      <c r="E32" s="177"/>
      <c r="F32" s="178"/>
      <c r="G32" s="177"/>
      <c r="I32" s="179"/>
      <c r="J32" s="10"/>
    </row>
    <row r="33" spans="2:10" x14ac:dyDescent="0.2">
      <c r="B33" s="9"/>
      <c r="C33" s="177"/>
      <c r="D33" s="177"/>
      <c r="E33" s="177"/>
      <c r="F33" s="178"/>
      <c r="G33" s="177"/>
      <c r="I33" s="179"/>
      <c r="J33" s="10"/>
    </row>
    <row r="34" spans="2:10" x14ac:dyDescent="0.2">
      <c r="B34" s="9"/>
      <c r="C34" s="177"/>
      <c r="D34" s="177"/>
      <c r="E34" s="177"/>
      <c r="F34" s="197"/>
      <c r="G34" s="197"/>
      <c r="I34" s="180"/>
      <c r="J34" s="10"/>
    </row>
    <row r="35" spans="2:10" x14ac:dyDescent="0.2">
      <c r="B35" s="9"/>
      <c r="C35" s="177"/>
      <c r="D35" s="177"/>
      <c r="E35" s="177"/>
      <c r="F35" s="198"/>
      <c r="G35" s="198"/>
      <c r="I35" s="179"/>
      <c r="J35" s="10"/>
    </row>
    <row r="36" spans="2:10" x14ac:dyDescent="0.2">
      <c r="B36" s="9"/>
      <c r="C36" s="177"/>
      <c r="D36" s="177"/>
      <c r="E36" s="177"/>
      <c r="F36" s="179"/>
      <c r="G36" s="184"/>
      <c r="H36" s="179"/>
      <c r="I36" s="177"/>
      <c r="J36" s="10"/>
    </row>
    <row r="37" spans="2:10" x14ac:dyDescent="0.2">
      <c r="B37" s="9"/>
      <c r="C37" s="177"/>
      <c r="D37" s="177"/>
      <c r="E37" s="177"/>
      <c r="F37" s="179"/>
      <c r="G37" s="179"/>
      <c r="H37" s="179"/>
      <c r="I37" s="177"/>
      <c r="J37" s="10"/>
    </row>
    <row r="38" spans="2:10" x14ac:dyDescent="0.2">
      <c r="B38" s="9"/>
      <c r="C38" s="177"/>
      <c r="D38" s="177"/>
      <c r="E38" s="177"/>
      <c r="F38" s="178"/>
      <c r="G38" s="178"/>
      <c r="H38" s="176"/>
      <c r="I38" s="177"/>
      <c r="J38" s="10"/>
    </row>
    <row r="39" spans="2:10" x14ac:dyDescent="0.2">
      <c r="B39" s="9"/>
      <c r="F39" s="179"/>
      <c r="G39" s="179"/>
      <c r="H39" s="176"/>
      <c r="J39" s="10"/>
    </row>
    <row r="40" spans="2:10" x14ac:dyDescent="0.2">
      <c r="B40" s="9"/>
      <c r="F40" s="179"/>
      <c r="G40" s="178"/>
      <c r="H40" s="176"/>
      <c r="J40" s="10"/>
    </row>
    <row r="41" spans="2:10" x14ac:dyDescent="0.2">
      <c r="B41" s="9"/>
      <c r="F41" s="179"/>
      <c r="G41" s="178"/>
      <c r="H41" s="176"/>
      <c r="J41" s="10"/>
    </row>
    <row r="42" spans="2:10" x14ac:dyDescent="0.2">
      <c r="B42" s="9"/>
      <c r="F42" s="179"/>
      <c r="G42" s="178"/>
      <c r="H42" s="176"/>
      <c r="J42" s="10"/>
    </row>
    <row r="43" spans="2:10" x14ac:dyDescent="0.2">
      <c r="B43" s="9"/>
      <c r="F43" s="179"/>
      <c r="G43" s="178"/>
      <c r="H43" s="176"/>
      <c r="J43" s="10"/>
    </row>
    <row r="44" spans="2:10" x14ac:dyDescent="0.2">
      <c r="B44" s="9"/>
      <c r="F44" s="179"/>
      <c r="G44" s="178"/>
      <c r="H44" s="176"/>
      <c r="J44" s="10"/>
    </row>
    <row r="45" spans="2:10" x14ac:dyDescent="0.2">
      <c r="B45" s="9"/>
      <c r="F45" s="179"/>
      <c r="G45" s="181"/>
      <c r="H45" s="176"/>
      <c r="J45" s="10"/>
    </row>
    <row r="46" spans="2:10" x14ac:dyDescent="0.2">
      <c r="B46" s="9"/>
      <c r="F46" s="179"/>
      <c r="G46" s="179"/>
      <c r="H46" s="176"/>
      <c r="J46" s="10"/>
    </row>
    <row r="47" spans="2:10" ht="15.75" thickBot="1" x14ac:dyDescent="0.25">
      <c r="B47" s="104"/>
      <c r="C47" s="182"/>
      <c r="D47" s="182"/>
      <c r="E47" s="182"/>
      <c r="F47" s="182"/>
      <c r="G47" s="182"/>
      <c r="H47" s="182"/>
      <c r="I47" s="182"/>
      <c r="J47" s="105"/>
    </row>
  </sheetData>
  <mergeCells count="11">
    <mergeCell ref="F34:G34"/>
    <mergeCell ref="F35:G35"/>
    <mergeCell ref="C3:I3"/>
    <mergeCell ref="C4:I4"/>
    <mergeCell ref="F23:I24"/>
    <mergeCell ref="F28:G28"/>
    <mergeCell ref="H26:I26"/>
    <mergeCell ref="F27:G27"/>
    <mergeCell ref="C5:I5"/>
    <mergeCell ref="C10:I10"/>
    <mergeCell ref="D12:H12"/>
  </mergeCells>
  <phoneticPr fontId="23" type="noConversion"/>
  <printOptions horizontalCentered="1" verticalCentered="1"/>
  <pageMargins left="0.39370078740157483" right="0.39370078740157483" top="0.78740157480314965" bottom="0.59055118110236227" header="0.51181102362204722" footer="0.51181102362204722"/>
  <pageSetup paperSize="9" scale="74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C1:Q64"/>
  <sheetViews>
    <sheetView tabSelected="1" view="pageBreakPreview" zoomScaleSheetLayoutView="100" workbookViewId="0">
      <selection activeCell="N63" sqref="N63"/>
    </sheetView>
  </sheetViews>
  <sheetFormatPr defaultColWidth="9.140625" defaultRowHeight="15" customHeight="1" x14ac:dyDescent="0.2"/>
  <cols>
    <col min="1" max="1" width="9.140625" style="1"/>
    <col min="2" max="2" width="5.5703125" style="1" customWidth="1"/>
    <col min="3" max="3" width="4.7109375" style="1" customWidth="1"/>
    <col min="4" max="4" width="10.140625" style="1" customWidth="1"/>
    <col min="5" max="5" width="1.5703125" style="1" customWidth="1"/>
    <col min="6" max="6" width="57.140625" style="1" customWidth="1"/>
    <col min="7" max="7" width="10.7109375" style="1" customWidth="1"/>
    <col min="8" max="8" width="6.28515625" style="1" bestFit="1" customWidth="1"/>
    <col min="9" max="9" width="10.7109375" style="1" customWidth="1"/>
    <col min="10" max="10" width="18.28515625" style="1" customWidth="1"/>
    <col min="11" max="11" width="21.42578125" style="2" customWidth="1"/>
    <col min="12" max="12" width="5.7109375" style="1" customWidth="1"/>
    <col min="13" max="13" width="15.5703125" style="1" customWidth="1"/>
    <col min="14" max="14" width="20.7109375" style="1" customWidth="1"/>
    <col min="15" max="15" width="15.5703125" style="1" customWidth="1"/>
    <col min="16" max="16" width="9.140625" style="1" customWidth="1"/>
    <col min="17" max="17" width="15" style="1" customWidth="1"/>
    <col min="18" max="19" width="9.140625" style="1" customWidth="1"/>
    <col min="20" max="16384" width="9.140625" style="1"/>
  </cols>
  <sheetData>
    <row r="1" spans="3:17" ht="15" customHeight="1" x14ac:dyDescent="0.2">
      <c r="K1" s="124"/>
    </row>
    <row r="2" spans="3:17" ht="15" customHeight="1" x14ac:dyDescent="0.2">
      <c r="K2" s="124"/>
    </row>
    <row r="3" spans="3:17" s="6" customFormat="1" ht="24.95" customHeight="1" x14ac:dyDescent="0.2">
      <c r="C3" s="211" t="s">
        <v>51</v>
      </c>
      <c r="D3" s="211"/>
      <c r="E3" s="211"/>
      <c r="F3" s="211"/>
      <c r="G3" s="211"/>
      <c r="H3" s="211"/>
      <c r="I3" s="211"/>
      <c r="J3" s="211"/>
      <c r="K3" s="211"/>
    </row>
    <row r="4" spans="3:17" s="6" customFormat="1" ht="24.95" customHeight="1" x14ac:dyDescent="0.2">
      <c r="C4" s="108"/>
      <c r="D4" s="108"/>
      <c r="E4" s="108"/>
      <c r="F4" s="108"/>
      <c r="G4" s="125"/>
      <c r="H4" s="125"/>
      <c r="I4" s="125"/>
      <c r="J4" s="125"/>
      <c r="K4" s="125"/>
    </row>
    <row r="5" spans="3:17" s="6" customFormat="1" ht="19.5" x14ac:dyDescent="0.2">
      <c r="C5" s="126" t="s">
        <v>52</v>
      </c>
      <c r="D5" s="126"/>
      <c r="E5" s="126" t="s">
        <v>53</v>
      </c>
      <c r="F5" s="126" t="s">
        <v>57</v>
      </c>
      <c r="G5" s="125"/>
      <c r="H5" s="125"/>
      <c r="I5" s="125"/>
      <c r="J5" s="125"/>
      <c r="K5" s="125"/>
    </row>
    <row r="6" spans="3:17" s="6" customFormat="1" ht="19.5" x14ac:dyDescent="0.2">
      <c r="C6" s="126" t="s">
        <v>54</v>
      </c>
      <c r="D6" s="108"/>
      <c r="E6" s="108" t="s">
        <v>53</v>
      </c>
      <c r="F6" s="126" t="s">
        <v>63</v>
      </c>
      <c r="G6" s="125"/>
      <c r="H6" s="125"/>
      <c r="I6" s="125"/>
      <c r="J6" s="125"/>
      <c r="K6" s="125"/>
    </row>
    <row r="7" spans="3:17" s="6" customFormat="1" ht="19.5" x14ac:dyDescent="0.2">
      <c r="C7" s="126" t="s">
        <v>55</v>
      </c>
      <c r="D7" s="108"/>
      <c r="E7" s="108" t="s">
        <v>53</v>
      </c>
      <c r="F7" s="126" t="s">
        <v>58</v>
      </c>
      <c r="G7" s="125"/>
      <c r="H7" s="125"/>
      <c r="I7" s="125"/>
      <c r="J7" s="125"/>
      <c r="K7" s="125"/>
    </row>
    <row r="8" spans="3:17" s="6" customFormat="1" ht="19.5" x14ac:dyDescent="0.2">
      <c r="C8" s="126" t="s">
        <v>56</v>
      </c>
      <c r="D8" s="108"/>
      <c r="E8" s="108" t="s">
        <v>53</v>
      </c>
      <c r="F8" s="126" t="s">
        <v>59</v>
      </c>
      <c r="G8" s="125"/>
      <c r="H8" s="125"/>
      <c r="I8" s="125"/>
      <c r="J8" s="125"/>
      <c r="K8" s="125"/>
    </row>
    <row r="9" spans="3:17" s="6" customFormat="1" ht="19.5" x14ac:dyDescent="0.2">
      <c r="C9" s="126"/>
      <c r="D9" s="108"/>
      <c r="E9" s="108"/>
      <c r="F9" s="126"/>
      <c r="G9" s="125"/>
      <c r="H9" s="125"/>
      <c r="I9" s="125"/>
      <c r="J9" s="125"/>
      <c r="K9" s="125"/>
    </row>
    <row r="10" spans="3:17" ht="19.5" customHeight="1" thickBot="1" x14ac:dyDescent="0.25">
      <c r="C10" s="12" t="s">
        <v>5</v>
      </c>
      <c r="D10" s="118" t="s">
        <v>15</v>
      </c>
      <c r="E10" s="118"/>
      <c r="F10" s="118"/>
      <c r="K10" s="13"/>
    </row>
    <row r="11" spans="3:17" ht="20.100000000000001" customHeight="1" x14ac:dyDescent="0.2">
      <c r="C11" s="212" t="s">
        <v>7</v>
      </c>
      <c r="D11" s="214" t="s">
        <v>12</v>
      </c>
      <c r="E11" s="218"/>
      <c r="F11" s="215"/>
      <c r="G11" s="214" t="s">
        <v>9</v>
      </c>
      <c r="H11" s="215"/>
      <c r="I11" s="14" t="s">
        <v>18</v>
      </c>
      <c r="J11" s="15" t="s">
        <v>19</v>
      </c>
      <c r="K11" s="16" t="s">
        <v>9</v>
      </c>
    </row>
    <row r="12" spans="3:17" ht="20.100000000000001" customHeight="1" x14ac:dyDescent="0.2">
      <c r="C12" s="213"/>
      <c r="D12" s="216"/>
      <c r="E12" s="219"/>
      <c r="F12" s="217"/>
      <c r="G12" s="216" t="s">
        <v>62</v>
      </c>
      <c r="H12" s="217"/>
      <c r="I12" s="17" t="s">
        <v>61</v>
      </c>
      <c r="J12" s="18" t="s">
        <v>21</v>
      </c>
      <c r="K12" s="19" t="s">
        <v>21</v>
      </c>
      <c r="N12" s="2">
        <v>333710000</v>
      </c>
    </row>
    <row r="13" spans="3:17" s="20" customFormat="1" ht="20.100000000000001" customHeight="1" x14ac:dyDescent="0.2">
      <c r="C13" s="21" t="s">
        <v>4</v>
      </c>
      <c r="D13" s="22" t="s">
        <v>13</v>
      </c>
      <c r="E13" s="67"/>
      <c r="F13" s="116"/>
      <c r="G13" s="23" t="s">
        <v>6</v>
      </c>
      <c r="H13" s="24"/>
      <c r="I13" s="25"/>
      <c r="J13" s="24" t="s">
        <v>6</v>
      </c>
      <c r="K13" s="26" t="s">
        <v>6</v>
      </c>
      <c r="P13" s="27"/>
      <c r="Q13" s="27"/>
    </row>
    <row r="14" spans="3:17" s="20" customFormat="1" ht="20.100000000000001" customHeight="1" x14ac:dyDescent="0.2">
      <c r="C14" s="28">
        <v>1</v>
      </c>
      <c r="D14" s="109" t="s">
        <v>64</v>
      </c>
      <c r="E14" s="110"/>
      <c r="F14" s="111"/>
      <c r="G14" s="29">
        <v>1</v>
      </c>
      <c r="H14" s="191" t="s">
        <v>44</v>
      </c>
      <c r="I14" s="30">
        <v>3</v>
      </c>
      <c r="J14" s="31">
        <v>31074000</v>
      </c>
      <c r="K14" s="32">
        <f>+G14*I14*J14</f>
        <v>93222000</v>
      </c>
      <c r="P14" s="27"/>
      <c r="Q14" s="27"/>
    </row>
    <row r="15" spans="3:17" s="20" customFormat="1" ht="20.100000000000001" customHeight="1" x14ac:dyDescent="0.2">
      <c r="C15" s="33">
        <v>2</v>
      </c>
      <c r="D15" s="77" t="s">
        <v>65</v>
      </c>
      <c r="E15" s="88"/>
      <c r="F15" s="112"/>
      <c r="G15" s="34">
        <v>1</v>
      </c>
      <c r="H15" s="29" t="s">
        <v>44</v>
      </c>
      <c r="I15" s="30">
        <v>3</v>
      </c>
      <c r="J15" s="31">
        <v>27098000</v>
      </c>
      <c r="K15" s="32">
        <f>+G15*I15*J15</f>
        <v>81294000</v>
      </c>
      <c r="P15" s="27"/>
      <c r="Q15" s="27"/>
    </row>
    <row r="16" spans="3:17" s="20" customFormat="1" ht="20.100000000000001" customHeight="1" thickBot="1" x14ac:dyDescent="0.25">
      <c r="C16" s="35">
        <v>3</v>
      </c>
      <c r="D16" s="113" t="s">
        <v>66</v>
      </c>
      <c r="E16" s="114"/>
      <c r="F16" s="115"/>
      <c r="G16" s="36">
        <v>1</v>
      </c>
      <c r="H16" s="36" t="s">
        <v>44</v>
      </c>
      <c r="I16" s="37">
        <v>3</v>
      </c>
      <c r="J16" s="38">
        <v>25757750</v>
      </c>
      <c r="K16" s="39">
        <f>+G16*I16*J16</f>
        <v>77273250</v>
      </c>
      <c r="P16" s="27"/>
      <c r="Q16" s="27"/>
    </row>
    <row r="17" spans="3:17" s="20" customFormat="1" ht="20.100000000000001" customHeight="1" thickBot="1" x14ac:dyDescent="0.25">
      <c r="C17" s="40"/>
      <c r="D17" s="42"/>
      <c r="E17" s="42"/>
      <c r="F17" s="41" t="s">
        <v>6</v>
      </c>
      <c r="G17" s="220" t="s">
        <v>9</v>
      </c>
      <c r="H17" s="220"/>
      <c r="I17" s="220"/>
      <c r="J17" s="221"/>
      <c r="K17" s="43">
        <f>SUM(K14:K16)</f>
        <v>251789250</v>
      </c>
      <c r="L17" s="127"/>
      <c r="M17" s="44"/>
    </row>
    <row r="18" spans="3:17" s="20" customFormat="1" ht="20.100000000000001" customHeight="1" x14ac:dyDescent="0.2">
      <c r="C18" s="45" t="s">
        <v>10</v>
      </c>
      <c r="D18" s="46" t="s">
        <v>14</v>
      </c>
      <c r="E18" s="87"/>
      <c r="F18" s="117"/>
      <c r="G18" s="47"/>
      <c r="H18" s="48"/>
      <c r="I18" s="49"/>
      <c r="J18" s="50"/>
      <c r="K18" s="51"/>
      <c r="L18" s="127"/>
      <c r="N18" s="52"/>
    </row>
    <row r="19" spans="3:17" s="20" customFormat="1" ht="20.100000000000001" customHeight="1" x14ac:dyDescent="0.2">
      <c r="C19" s="28">
        <v>1</v>
      </c>
      <c r="D19" s="109" t="s">
        <v>68</v>
      </c>
      <c r="E19" s="110"/>
      <c r="F19" s="111"/>
      <c r="G19" s="53">
        <v>1</v>
      </c>
      <c r="H19" s="29" t="s">
        <v>44</v>
      </c>
      <c r="I19" s="30">
        <v>3</v>
      </c>
      <c r="J19" s="31">
        <v>5000000</v>
      </c>
      <c r="K19" s="32">
        <f>+G19*I19*J19</f>
        <v>15000000</v>
      </c>
      <c r="L19" s="127"/>
      <c r="N19" s="52" t="s">
        <v>48</v>
      </c>
      <c r="O19" s="54"/>
      <c r="P19" s="55"/>
      <c r="Q19" s="54"/>
    </row>
    <row r="20" spans="3:17" s="20" customFormat="1" ht="20.100000000000001" customHeight="1" thickBot="1" x14ac:dyDescent="0.25">
      <c r="C20" s="28">
        <v>2</v>
      </c>
      <c r="D20" s="113" t="s">
        <v>67</v>
      </c>
      <c r="E20" s="114"/>
      <c r="F20" s="115"/>
      <c r="G20" s="53">
        <v>1</v>
      </c>
      <c r="H20" s="57" t="s">
        <v>44</v>
      </c>
      <c r="I20" s="30">
        <v>3</v>
      </c>
      <c r="J20" s="31">
        <v>4500000</v>
      </c>
      <c r="K20" s="32">
        <f t="shared" ref="K20" si="0">+G20*I20*J20</f>
        <v>13500000</v>
      </c>
      <c r="L20" s="127"/>
      <c r="N20" s="52" t="s">
        <v>49</v>
      </c>
      <c r="O20" s="54"/>
      <c r="P20" s="55"/>
      <c r="Q20" s="54"/>
    </row>
    <row r="21" spans="3:17" s="20" customFormat="1" ht="20.100000000000001" customHeight="1" thickBot="1" x14ac:dyDescent="0.25">
      <c r="C21" s="40"/>
      <c r="D21" s="42"/>
      <c r="E21" s="42"/>
      <c r="F21" s="41" t="s">
        <v>6</v>
      </c>
      <c r="G21" s="220" t="s">
        <v>9</v>
      </c>
      <c r="H21" s="220"/>
      <c r="I21" s="220"/>
      <c r="J21" s="221"/>
      <c r="K21" s="43">
        <f>SUM(K19:K20)</f>
        <v>28500000</v>
      </c>
      <c r="O21" s="44"/>
    </row>
    <row r="22" spans="3:17" s="20" customFormat="1" ht="20.100000000000001" customHeight="1" thickBot="1" x14ac:dyDescent="0.25">
      <c r="C22" s="58"/>
      <c r="D22" s="224"/>
      <c r="E22" s="220"/>
      <c r="F22" s="220"/>
      <c r="G22" s="222" t="s">
        <v>22</v>
      </c>
      <c r="H22" s="222"/>
      <c r="I22" s="222"/>
      <c r="J22" s="223"/>
      <c r="K22" s="43">
        <f>+K17+K21</f>
        <v>280289250</v>
      </c>
      <c r="L22" s="97"/>
      <c r="O22" s="44"/>
    </row>
    <row r="23" spans="3:17" s="20" customFormat="1" ht="20.100000000000001" customHeight="1" x14ac:dyDescent="0.2">
      <c r="C23" s="128"/>
      <c r="D23" s="128"/>
      <c r="E23" s="128"/>
      <c r="G23" s="27"/>
      <c r="H23" s="27"/>
      <c r="I23" s="59"/>
      <c r="J23" s="59"/>
      <c r="K23" s="60"/>
    </row>
    <row r="24" spans="3:17" s="20" customFormat="1" ht="20.100000000000001" customHeight="1" thickBot="1" x14ac:dyDescent="0.25">
      <c r="C24" s="129" t="s">
        <v>0</v>
      </c>
      <c r="D24" s="119" t="s">
        <v>16</v>
      </c>
      <c r="E24" s="119"/>
      <c r="F24" s="119"/>
      <c r="G24" s="130"/>
      <c r="H24" s="130"/>
      <c r="I24" s="130"/>
      <c r="J24" s="27"/>
      <c r="K24" s="59"/>
    </row>
    <row r="25" spans="3:17" s="20" customFormat="1" ht="20.100000000000001" customHeight="1" x14ac:dyDescent="0.2">
      <c r="C25" s="212" t="s">
        <v>7</v>
      </c>
      <c r="D25" s="214" t="s">
        <v>12</v>
      </c>
      <c r="E25" s="218"/>
      <c r="F25" s="215"/>
      <c r="G25" s="214" t="s">
        <v>9</v>
      </c>
      <c r="H25" s="215"/>
      <c r="I25" s="61" t="s">
        <v>18</v>
      </c>
      <c r="J25" s="62" t="s">
        <v>19</v>
      </c>
      <c r="K25" s="63" t="s">
        <v>9</v>
      </c>
    </row>
    <row r="26" spans="3:17" s="20" customFormat="1" ht="20.100000000000001" customHeight="1" x14ac:dyDescent="0.2">
      <c r="C26" s="213"/>
      <c r="D26" s="216"/>
      <c r="E26" s="219"/>
      <c r="F26" s="217"/>
      <c r="G26" s="216"/>
      <c r="H26" s="217"/>
      <c r="I26" s="64" t="s">
        <v>47</v>
      </c>
      <c r="J26" s="65" t="s">
        <v>21</v>
      </c>
      <c r="K26" s="66" t="s">
        <v>21</v>
      </c>
    </row>
    <row r="27" spans="3:17" s="20" customFormat="1" ht="20.100000000000001" customHeight="1" x14ac:dyDescent="0.2">
      <c r="C27" s="21" t="s">
        <v>23</v>
      </c>
      <c r="D27" s="22" t="s">
        <v>29</v>
      </c>
      <c r="E27" s="67"/>
      <c r="F27" s="67"/>
      <c r="G27" s="22"/>
      <c r="H27" s="68"/>
      <c r="I27" s="69"/>
      <c r="J27" s="70" t="s">
        <v>6</v>
      </c>
      <c r="K27" s="71" t="s">
        <v>6</v>
      </c>
    </row>
    <row r="28" spans="3:17" s="20" customFormat="1" ht="20.100000000000001" customHeight="1" x14ac:dyDescent="0.2">
      <c r="C28" s="196">
        <v>1</v>
      </c>
      <c r="D28" s="109" t="s">
        <v>69</v>
      </c>
      <c r="E28" s="194"/>
      <c r="F28" s="194"/>
      <c r="G28" s="53">
        <v>1</v>
      </c>
      <c r="H28" s="72" t="s">
        <v>26</v>
      </c>
      <c r="I28" s="73">
        <v>3</v>
      </c>
      <c r="J28" s="195">
        <v>750000</v>
      </c>
      <c r="K28" s="32">
        <f>+G28*J28*I28</f>
        <v>2250000</v>
      </c>
    </row>
    <row r="29" spans="3:17" s="20" customFormat="1" ht="20.100000000000001" customHeight="1" x14ac:dyDescent="0.2">
      <c r="C29" s="28">
        <v>2</v>
      </c>
      <c r="D29" s="56" t="s">
        <v>24</v>
      </c>
      <c r="E29" s="192"/>
      <c r="F29" s="193"/>
      <c r="G29" s="53">
        <v>1</v>
      </c>
      <c r="H29" s="72" t="s">
        <v>26</v>
      </c>
      <c r="I29" s="73">
        <v>3</v>
      </c>
      <c r="J29" s="74">
        <v>800000</v>
      </c>
      <c r="K29" s="32">
        <f>+G29*J29*I29</f>
        <v>2400000</v>
      </c>
      <c r="M29" s="75"/>
      <c r="N29" s="54"/>
    </row>
    <row r="30" spans="3:17" s="20" customFormat="1" ht="20.100000000000001" hidden="1" customHeight="1" x14ac:dyDescent="0.2">
      <c r="C30" s="76">
        <v>2</v>
      </c>
      <c r="D30" s="107"/>
      <c r="E30" s="107"/>
      <c r="F30" s="77" t="s">
        <v>30</v>
      </c>
      <c r="G30" s="78">
        <v>0</v>
      </c>
      <c r="H30" s="79" t="s">
        <v>33</v>
      </c>
      <c r="I30" s="80">
        <f>+I29</f>
        <v>3</v>
      </c>
      <c r="J30" s="81">
        <v>1500000</v>
      </c>
      <c r="K30" s="32">
        <f t="shared" ref="K30:K33" si="1">+G30*J30*I30</f>
        <v>0</v>
      </c>
      <c r="M30" s="75"/>
    </row>
    <row r="31" spans="3:17" s="20" customFormat="1" ht="20.100000000000001" customHeight="1" x14ac:dyDescent="0.2">
      <c r="C31" s="76">
        <v>3</v>
      </c>
      <c r="D31" s="77" t="s">
        <v>41</v>
      </c>
      <c r="E31" s="88"/>
      <c r="F31" s="112"/>
      <c r="G31" s="78">
        <v>1</v>
      </c>
      <c r="H31" s="79" t="s">
        <v>26</v>
      </c>
      <c r="I31" s="80">
        <v>3</v>
      </c>
      <c r="J31" s="81">
        <v>750000</v>
      </c>
      <c r="K31" s="32">
        <f t="shared" si="1"/>
        <v>2250000</v>
      </c>
      <c r="M31" s="75"/>
      <c r="N31" s="54"/>
    </row>
    <row r="32" spans="3:17" s="20" customFormat="1" ht="20.100000000000001" customHeight="1" x14ac:dyDescent="0.2">
      <c r="C32" s="76">
        <v>4</v>
      </c>
      <c r="D32" s="77" t="s">
        <v>40</v>
      </c>
      <c r="E32" s="88"/>
      <c r="F32" s="112"/>
      <c r="G32" s="78">
        <v>1</v>
      </c>
      <c r="H32" s="79" t="s">
        <v>26</v>
      </c>
      <c r="I32" s="80">
        <v>3</v>
      </c>
      <c r="J32" s="81">
        <v>600000</v>
      </c>
      <c r="K32" s="32">
        <f t="shared" si="1"/>
        <v>1800000</v>
      </c>
      <c r="M32" s="75"/>
      <c r="N32" s="54"/>
    </row>
    <row r="33" spans="3:14" s="20" customFormat="1" ht="20.100000000000001" customHeight="1" thickBot="1" x14ac:dyDescent="0.25">
      <c r="C33" s="76">
        <v>5</v>
      </c>
      <c r="D33" s="113" t="s">
        <v>25</v>
      </c>
      <c r="E33" s="114"/>
      <c r="F33" s="115"/>
      <c r="G33" s="78">
        <v>1</v>
      </c>
      <c r="H33" s="82" t="s">
        <v>26</v>
      </c>
      <c r="I33" s="80">
        <v>3</v>
      </c>
      <c r="J33" s="81">
        <v>300000</v>
      </c>
      <c r="K33" s="32">
        <f t="shared" si="1"/>
        <v>900000</v>
      </c>
      <c r="M33" s="75"/>
      <c r="N33" s="54"/>
    </row>
    <row r="34" spans="3:14" s="20" customFormat="1" ht="20.100000000000001" customHeight="1" thickBot="1" x14ac:dyDescent="0.25">
      <c r="C34" s="40"/>
      <c r="D34" s="42"/>
      <c r="E34" s="42"/>
      <c r="F34" s="41" t="s">
        <v>6</v>
      </c>
      <c r="G34" s="220" t="s">
        <v>9</v>
      </c>
      <c r="H34" s="220"/>
      <c r="I34" s="220"/>
      <c r="J34" s="221"/>
      <c r="K34" s="43">
        <f>SUM(K28:K33)</f>
        <v>9600000</v>
      </c>
      <c r="M34" s="44"/>
    </row>
    <row r="35" spans="3:14" s="20" customFormat="1" ht="20.100000000000001" customHeight="1" x14ac:dyDescent="0.2">
      <c r="C35" s="45" t="s">
        <v>28</v>
      </c>
      <c r="D35" s="46" t="s">
        <v>27</v>
      </c>
      <c r="E35" s="87"/>
      <c r="F35" s="117"/>
      <c r="G35" s="47" t="s">
        <v>6</v>
      </c>
      <c r="H35" s="83"/>
      <c r="I35" s="49"/>
      <c r="J35" s="48" t="s">
        <v>6</v>
      </c>
      <c r="K35" s="84" t="s">
        <v>6</v>
      </c>
    </row>
    <row r="36" spans="3:14" s="20" customFormat="1" ht="20.100000000000001" customHeight="1" thickBot="1" x14ac:dyDescent="0.25">
      <c r="C36" s="28">
        <v>1</v>
      </c>
      <c r="D36" s="120" t="s">
        <v>42</v>
      </c>
      <c r="E36" s="121"/>
      <c r="F36" s="122"/>
      <c r="G36" s="53">
        <v>2</v>
      </c>
      <c r="H36" s="85" t="s">
        <v>33</v>
      </c>
      <c r="I36" s="86">
        <v>3</v>
      </c>
      <c r="J36" s="74">
        <v>500000</v>
      </c>
      <c r="K36" s="32">
        <f t="shared" ref="K36" si="2">+G36*J36*I36</f>
        <v>3000000</v>
      </c>
      <c r="M36" s="75"/>
    </row>
    <row r="37" spans="3:14" s="20" customFormat="1" ht="20.100000000000001" customHeight="1" thickBot="1" x14ac:dyDescent="0.25">
      <c r="C37" s="40"/>
      <c r="D37" s="42"/>
      <c r="E37" s="42"/>
      <c r="F37" s="41" t="s">
        <v>6</v>
      </c>
      <c r="G37" s="220" t="s">
        <v>9</v>
      </c>
      <c r="H37" s="220"/>
      <c r="I37" s="220"/>
      <c r="J37" s="221"/>
      <c r="K37" s="43">
        <f>SUM(K36:K36)</f>
        <v>3000000</v>
      </c>
      <c r="M37" s="44"/>
    </row>
    <row r="38" spans="3:14" s="20" customFormat="1" ht="20.100000000000001" customHeight="1" x14ac:dyDescent="0.2">
      <c r="C38" s="45" t="s">
        <v>31</v>
      </c>
      <c r="D38" s="46" t="s">
        <v>17</v>
      </c>
      <c r="E38" s="87"/>
      <c r="F38" s="117"/>
      <c r="G38" s="47"/>
      <c r="H38" s="83"/>
      <c r="I38" s="49"/>
      <c r="J38" s="50"/>
      <c r="K38" s="51"/>
    </row>
    <row r="39" spans="3:14" s="20" customFormat="1" ht="20.100000000000001" customHeight="1" x14ac:dyDescent="0.2">
      <c r="C39" s="28">
        <v>1</v>
      </c>
      <c r="D39" s="109" t="s">
        <v>45</v>
      </c>
      <c r="E39" s="110"/>
      <c r="F39" s="111"/>
      <c r="G39" s="91">
        <v>5</v>
      </c>
      <c r="H39" s="92" t="s">
        <v>32</v>
      </c>
      <c r="I39" s="93">
        <v>1</v>
      </c>
      <c r="J39" s="74">
        <v>250000</v>
      </c>
      <c r="K39" s="32">
        <f t="shared" ref="K39:K42" si="3">+G39*J39*I39</f>
        <v>1250000</v>
      </c>
      <c r="M39" s="75"/>
      <c r="N39" s="54"/>
    </row>
    <row r="40" spans="3:14" s="20" customFormat="1" ht="20.100000000000001" customHeight="1" x14ac:dyDescent="0.2">
      <c r="C40" s="76">
        <v>2</v>
      </c>
      <c r="D40" s="77" t="s">
        <v>70</v>
      </c>
      <c r="E40" s="94"/>
      <c r="F40" s="123"/>
      <c r="G40" s="95">
        <v>5</v>
      </c>
      <c r="H40" s="96" t="s">
        <v>32</v>
      </c>
      <c r="I40" s="90">
        <v>3</v>
      </c>
      <c r="J40" s="74">
        <v>250000</v>
      </c>
      <c r="K40" s="32">
        <f t="shared" si="3"/>
        <v>3750000</v>
      </c>
      <c r="M40" s="75"/>
      <c r="N40" s="54"/>
    </row>
    <row r="41" spans="3:14" s="20" customFormat="1" ht="20.100000000000001" customHeight="1" x14ac:dyDescent="0.2">
      <c r="C41" s="76">
        <v>3</v>
      </c>
      <c r="D41" s="77" t="s">
        <v>46</v>
      </c>
      <c r="E41" s="88"/>
      <c r="F41" s="112"/>
      <c r="G41" s="95">
        <v>5</v>
      </c>
      <c r="H41" s="96" t="s">
        <v>32</v>
      </c>
      <c r="I41" s="90">
        <v>1</v>
      </c>
      <c r="J41" s="74">
        <v>250000</v>
      </c>
      <c r="K41" s="32">
        <f t="shared" si="3"/>
        <v>1250000</v>
      </c>
      <c r="M41" s="75"/>
      <c r="N41" s="54"/>
    </row>
    <row r="42" spans="3:14" s="20" customFormat="1" ht="20.100000000000001" customHeight="1" thickBot="1" x14ac:dyDescent="0.25">
      <c r="C42" s="76">
        <v>4</v>
      </c>
      <c r="D42" s="113" t="s">
        <v>50</v>
      </c>
      <c r="E42" s="114"/>
      <c r="F42" s="115"/>
      <c r="G42" s="78">
        <v>1</v>
      </c>
      <c r="H42" s="89" t="s">
        <v>26</v>
      </c>
      <c r="I42" s="90">
        <v>1</v>
      </c>
      <c r="J42" s="81">
        <v>1500000</v>
      </c>
      <c r="K42" s="32">
        <f t="shared" si="3"/>
        <v>1500000</v>
      </c>
    </row>
    <row r="43" spans="3:14" s="20" customFormat="1" ht="20.100000000000001" customHeight="1" thickBot="1" x14ac:dyDescent="0.25">
      <c r="C43" s="40"/>
      <c r="D43" s="42"/>
      <c r="E43" s="42"/>
      <c r="F43" s="41" t="s">
        <v>6</v>
      </c>
      <c r="G43" s="220" t="s">
        <v>9</v>
      </c>
      <c r="H43" s="220"/>
      <c r="I43" s="220"/>
      <c r="J43" s="221"/>
      <c r="K43" s="43">
        <f>SUM(K39:K42)</f>
        <v>7750000</v>
      </c>
      <c r="M43" s="97"/>
    </row>
    <row r="44" spans="3:14" s="20" customFormat="1" ht="20.100000000000001" customHeight="1" thickBot="1" x14ac:dyDescent="0.25">
      <c r="C44" s="40"/>
      <c r="D44" s="42"/>
      <c r="E44" s="42"/>
      <c r="F44" s="41"/>
      <c r="G44" s="222" t="s">
        <v>34</v>
      </c>
      <c r="H44" s="222"/>
      <c r="I44" s="222"/>
      <c r="J44" s="223"/>
      <c r="K44" s="43">
        <f>K34+K37+K43</f>
        <v>20350000</v>
      </c>
      <c r="L44" s="97"/>
      <c r="M44" s="97"/>
    </row>
    <row r="45" spans="3:14" ht="20.100000000000001" customHeight="1" x14ac:dyDescent="0.2">
      <c r="C45" s="12"/>
      <c r="D45" s="12"/>
      <c r="E45" s="12"/>
      <c r="F45" s="98"/>
      <c r="G45" s="99"/>
      <c r="H45" s="99"/>
      <c r="I45" s="99"/>
      <c r="J45" s="27"/>
      <c r="K45" s="59"/>
    </row>
    <row r="46" spans="3:14" ht="18.95" hidden="1" customHeight="1" x14ac:dyDescent="0.2">
      <c r="C46" s="12"/>
      <c r="D46" s="12"/>
      <c r="E46" s="12"/>
      <c r="F46" s="98"/>
      <c r="G46" s="99"/>
      <c r="H46" s="99"/>
      <c r="I46" s="99"/>
      <c r="J46" s="129" t="s">
        <v>9</v>
      </c>
      <c r="K46" s="100">
        <f>+K44+K22</f>
        <v>300639250</v>
      </c>
      <c r="M46" s="2"/>
    </row>
    <row r="47" spans="3:14" ht="18.95" hidden="1" customHeight="1" x14ac:dyDescent="0.2">
      <c r="C47" s="12"/>
      <c r="D47" s="12"/>
      <c r="E47" s="12"/>
      <c r="F47" s="98"/>
      <c r="G47" s="99"/>
      <c r="H47" s="99"/>
      <c r="I47" s="99"/>
      <c r="J47" s="129" t="s">
        <v>1</v>
      </c>
      <c r="K47" s="100">
        <f>+K46*0.1</f>
        <v>30063925</v>
      </c>
      <c r="M47" s="2"/>
    </row>
    <row r="48" spans="3:14" ht="18.95" hidden="1" customHeight="1" x14ac:dyDescent="0.2">
      <c r="C48" s="12"/>
      <c r="D48" s="12"/>
      <c r="E48" s="12"/>
      <c r="F48" s="98"/>
      <c r="G48" s="99"/>
      <c r="H48" s="99"/>
      <c r="I48" s="99"/>
      <c r="J48" s="129" t="s">
        <v>35</v>
      </c>
      <c r="K48" s="101">
        <f>+K47+K46</f>
        <v>330703175</v>
      </c>
      <c r="M48" s="2"/>
    </row>
    <row r="49" spans="3:12" ht="18.95" hidden="1" customHeight="1" x14ac:dyDescent="0.2">
      <c r="C49" s="12"/>
      <c r="D49" s="12"/>
      <c r="E49" s="12"/>
      <c r="F49" s="98"/>
      <c r="G49" s="99"/>
      <c r="H49" s="99"/>
      <c r="I49" s="99"/>
      <c r="J49" s="27"/>
      <c r="K49" s="102">
        <f>+'Rekap '!J21</f>
        <v>0</v>
      </c>
    </row>
    <row r="50" spans="3:12" ht="18.95" hidden="1" customHeight="1" x14ac:dyDescent="0.2">
      <c r="C50" s="12"/>
      <c r="D50" s="12"/>
      <c r="E50" s="12"/>
      <c r="F50" s="98"/>
      <c r="G50" s="99"/>
      <c r="H50" s="99"/>
      <c r="I50" s="99"/>
      <c r="J50" s="27"/>
      <c r="K50" s="102">
        <f>+K48-K49</f>
        <v>330703175</v>
      </c>
      <c r="L50" s="131"/>
    </row>
    <row r="51" spans="3:12" ht="18.95" hidden="1" customHeight="1" x14ac:dyDescent="0.2">
      <c r="C51" s="12"/>
      <c r="D51" s="12"/>
      <c r="E51" s="12"/>
      <c r="F51" s="98"/>
      <c r="G51" s="99"/>
      <c r="H51" s="99"/>
      <c r="I51" s="99"/>
      <c r="J51" s="27"/>
      <c r="K51" s="102"/>
    </row>
    <row r="52" spans="3:12" ht="18.95" hidden="1" customHeight="1" x14ac:dyDescent="0.2">
      <c r="C52" s="12"/>
      <c r="D52" s="12"/>
      <c r="E52" s="12"/>
      <c r="F52" s="98"/>
      <c r="G52" s="99"/>
      <c r="H52" s="99"/>
      <c r="I52" s="99"/>
      <c r="J52" s="27"/>
      <c r="K52" s="102"/>
    </row>
    <row r="53" spans="3:12" ht="18.95" customHeight="1" x14ac:dyDescent="0.2">
      <c r="C53" s="12"/>
      <c r="D53" s="12"/>
      <c r="E53" s="12"/>
      <c r="F53" s="98"/>
      <c r="G53" s="99"/>
      <c r="H53" s="99"/>
      <c r="I53" s="225" t="s">
        <v>60</v>
      </c>
      <c r="J53" s="225"/>
      <c r="K53" s="102"/>
    </row>
    <row r="54" spans="3:12" ht="18.95" customHeight="1" x14ac:dyDescent="0.2">
      <c r="C54" s="12"/>
      <c r="D54" s="12"/>
      <c r="E54" s="12"/>
      <c r="F54" s="98"/>
      <c r="G54" s="99"/>
      <c r="H54" s="99"/>
      <c r="I54" s="99"/>
      <c r="J54" s="27"/>
      <c r="K54" s="102"/>
    </row>
    <row r="55" spans="3:12" ht="18.95" customHeight="1" x14ac:dyDescent="0.2">
      <c r="C55" s="12"/>
      <c r="D55" s="12"/>
      <c r="E55" s="12"/>
      <c r="F55" s="98"/>
      <c r="G55" s="99"/>
      <c r="H55" s="99"/>
      <c r="I55" s="99"/>
      <c r="J55" s="27"/>
      <c r="K55" s="102"/>
    </row>
    <row r="56" spans="3:12" ht="18.95" customHeight="1" x14ac:dyDescent="0.2">
      <c r="C56" s="12"/>
      <c r="D56" s="12"/>
      <c r="E56" s="12"/>
      <c r="F56" s="98"/>
      <c r="G56" s="99"/>
      <c r="H56" s="99"/>
      <c r="I56" s="99"/>
      <c r="J56" s="27"/>
      <c r="K56" s="102"/>
    </row>
    <row r="57" spans="3:12" ht="18.95" customHeight="1" x14ac:dyDescent="0.2">
      <c r="C57" s="12"/>
      <c r="D57" s="12"/>
      <c r="E57" s="12"/>
      <c r="F57" s="98"/>
      <c r="G57" s="99"/>
      <c r="H57" s="99"/>
      <c r="I57" s="99"/>
      <c r="J57" s="27"/>
      <c r="K57" s="102"/>
    </row>
    <row r="58" spans="3:12" ht="15" customHeight="1" x14ac:dyDescent="0.2">
      <c r="I58" s="106"/>
      <c r="J58" s="106"/>
      <c r="K58" s="106"/>
    </row>
    <row r="59" spans="3:12" ht="15" customHeight="1" x14ac:dyDescent="0.2">
      <c r="I59" s="106"/>
      <c r="J59" s="106"/>
      <c r="K59" s="106"/>
    </row>
    <row r="60" spans="3:12" ht="15" customHeight="1" x14ac:dyDescent="0.2">
      <c r="I60" s="106"/>
      <c r="J60" s="106"/>
      <c r="K60" s="106"/>
    </row>
    <row r="61" spans="3:12" ht="15" customHeight="1" x14ac:dyDescent="0.2">
      <c r="I61" s="106"/>
      <c r="J61" s="106"/>
      <c r="K61" s="106"/>
    </row>
    <row r="62" spans="3:12" ht="15" customHeight="1" x14ac:dyDescent="0.2">
      <c r="I62" s="106"/>
      <c r="J62" s="106"/>
      <c r="K62" s="106"/>
    </row>
    <row r="63" spans="3:12" ht="15" customHeight="1" x14ac:dyDescent="0.2">
      <c r="I63" s="106"/>
      <c r="J63" s="106"/>
      <c r="K63" s="106"/>
    </row>
    <row r="64" spans="3:12" ht="15" customHeight="1" x14ac:dyDescent="0.2">
      <c r="G64" s="106"/>
      <c r="H64" s="106"/>
      <c r="I64" s="106"/>
    </row>
  </sheetData>
  <mergeCells count="17">
    <mergeCell ref="I53:J53"/>
    <mergeCell ref="G34:J34"/>
    <mergeCell ref="G37:J37"/>
    <mergeCell ref="G43:J43"/>
    <mergeCell ref="G44:J44"/>
    <mergeCell ref="G17:J17"/>
    <mergeCell ref="G21:J21"/>
    <mergeCell ref="G22:J22"/>
    <mergeCell ref="C25:C26"/>
    <mergeCell ref="G25:H26"/>
    <mergeCell ref="D22:F22"/>
    <mergeCell ref="D25:F26"/>
    <mergeCell ref="C3:K3"/>
    <mergeCell ref="C11:C12"/>
    <mergeCell ref="G11:H11"/>
    <mergeCell ref="G12:H12"/>
    <mergeCell ref="D11:F12"/>
  </mergeCells>
  <printOptions horizontalCentered="1"/>
  <pageMargins left="0.39370078740157483" right="0.39370078740157483" top="0.74803149606299213" bottom="0.51181102362204722" header="0.51181102362204722" footer="0.51181102362204722"/>
  <pageSetup paperSize="9" scale="5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Rekap </vt:lpstr>
      <vt:lpstr>Rab</vt:lpstr>
      <vt:lpstr>Rab!Print_Area</vt:lpstr>
      <vt:lpstr>'Rekap '!Print_Area</vt:lpstr>
      <vt:lpstr>Rab!Print_Titles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Sarana</cp:lastModifiedBy>
  <cp:lastPrinted>2024-04-19T01:46:22Z</cp:lastPrinted>
  <dcterms:created xsi:type="dcterms:W3CDTF">2009-02-25T02:05:31Z</dcterms:created>
  <dcterms:modified xsi:type="dcterms:W3CDTF">2024-04-24T02:59:19Z</dcterms:modified>
</cp:coreProperties>
</file>