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SPEKTORAT\2023\20 RAKORNAS\Jasa Hotel\"/>
    </mc:Choice>
  </mc:AlternateContent>
  <xr:revisionPtr revIDLastSave="0" documentId="8_{971DCF84-1137-4367-A21A-1BB1E092807F}" xr6:coauthVersionLast="47" xr6:coauthVersionMax="47" xr10:uidLastSave="{00000000-0000-0000-0000-000000000000}"/>
  <bookViews>
    <workbookView xWindow="-108" yWindow="-108" windowWidth="23256" windowHeight="12456" xr2:uid="{09C1DE93-C4BF-4C46-8F04-743B77A1A215}"/>
  </bookViews>
  <sheets>
    <sheet name="rab (3)" sheetId="1" r:id="rId1"/>
  </sheets>
  <definedNames>
    <definedName name="_xlnm._FilterDatabase" localSheetId="0" hidden="1">'rab (3)'!$B$2:$L$14</definedName>
    <definedName name="_xlnm.Print_Area" localSheetId="0">'rab (3)'!$B$1:$L$24</definedName>
    <definedName name="_xlnm.Print_Titles" localSheetId="0">'rab (3)'!$5:$6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4" i="1"/>
  <c r="O13" i="1"/>
  <c r="L13" i="1"/>
  <c r="O12" i="1"/>
  <c r="L12" i="1"/>
  <c r="O10" i="1"/>
  <c r="L10" i="1"/>
  <c r="O9" i="1"/>
  <c r="L9" i="1"/>
  <c r="O8" i="1"/>
  <c r="L8" i="1"/>
  <c r="L14" i="1" s="1"/>
  <c r="N14" i="1" s="1"/>
</calcChain>
</file>

<file path=xl/sharedStrings.xml><?xml version="1.0" encoding="utf-8"?>
<sst xmlns="http://schemas.openxmlformats.org/spreadsheetml/2006/main" count="55" uniqueCount="36">
  <si>
    <t>HARGA PERKIRAAN SENDIRI ( HPS )</t>
  </si>
  <si>
    <t>Belanja Perjalanan Dinas Paket Meeting Dalam Kota Rapat Koordinasi Pengawasan Nasional</t>
  </si>
  <si>
    <t>No</t>
  </si>
  <si>
    <t>URAIAN</t>
  </si>
  <si>
    <t>SPESIFIKASI</t>
  </si>
  <si>
    <t>RINCIAN</t>
  </si>
  <si>
    <t>HARGA SATUAN</t>
  </si>
  <si>
    <t>TOTAL</t>
  </si>
  <si>
    <t>Vol</t>
  </si>
  <si>
    <t>Frek</t>
  </si>
  <si>
    <t>A</t>
  </si>
  <si>
    <t>Peserta</t>
  </si>
  <si>
    <t>Halfday</t>
  </si>
  <si>
    <t>Dinner 1 kali, Snack 1 kali</t>
  </si>
  <si>
    <t>Pack</t>
  </si>
  <si>
    <t>Hari</t>
  </si>
  <si>
    <t>Rp</t>
  </si>
  <si>
    <t>Fullboard</t>
  </si>
  <si>
    <t>Dinner/Lunch 1 Kali, Snack 2 Kali</t>
  </si>
  <si>
    <t>Fullday</t>
  </si>
  <si>
    <t>Lunch 1 kali, Snack 2 kali</t>
  </si>
  <si>
    <t>B</t>
  </si>
  <si>
    <t>Panitia Sumut dan OPD Pendukung</t>
  </si>
  <si>
    <t>Hari I</t>
  </si>
  <si>
    <t xml:space="preserve"> Dinner 1 kali, Snack 1 kali</t>
  </si>
  <si>
    <t>Hari II</t>
  </si>
  <si>
    <t>Jumlah</t>
  </si>
  <si>
    <t>Medan,        Oktober   2023</t>
  </si>
  <si>
    <t>Diketahui Oleh:</t>
  </si>
  <si>
    <t>Dibuat Oleh:</t>
  </si>
  <si>
    <t>Pengguna Anggaran,</t>
  </si>
  <si>
    <t>Pejabat Pembuat Komitmen,</t>
  </si>
  <si>
    <t>Lasro Marbun</t>
  </si>
  <si>
    <t>Salmarianto</t>
  </si>
  <si>
    <t>NIP. 19641201 198701 1 002</t>
  </si>
  <si>
    <t>NIP. 19820101 200904 1 011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</si>
</sst>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  <numFmt numFmtId="166" formatCode="_ * #,##0.00_ ;_ * \-#,##0.00_ ;_ * &quot;-&quot;??_ ;_ @_ "/>
    <numFmt numFmtId="167" formatCode="_ * #,##0_ ;_ * \-#,##0_ ;_ * &quot;-&quot;??_ ;_ @_ "/>
  </numFmts>
  <fonts count="14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12"/>
      <name val="Arial Narrow"/>
      <family val="2"/>
    </font>
    <font>
      <sz val="12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884029663991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8840296639912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4" fontId="5" fillId="0" borderId="0" xfId="2" applyNumberFormat="1" applyFont="1" applyFill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2" borderId="6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165" fontId="7" fillId="2" borderId="11" xfId="3" applyNumberFormat="1" applyFont="1" applyFill="1" applyBorder="1" applyAlignment="1">
      <alignment horizontal="center" vertical="center" wrapText="1"/>
    </xf>
    <xf numFmtId="165" fontId="7" fillId="2" borderId="12" xfId="3" applyNumberFormat="1" applyFont="1" applyFill="1" applyBorder="1" applyAlignment="1">
      <alignment horizontal="center" vertical="center" wrapText="1"/>
    </xf>
    <xf numFmtId="167" fontId="7" fillId="2" borderId="11" xfId="1" applyNumberFormat="1" applyFont="1" applyFill="1" applyBorder="1" applyAlignment="1" applyProtection="1">
      <alignment horizontal="center" vertical="center"/>
    </xf>
    <xf numFmtId="167" fontId="7" fillId="2" borderId="3" xfId="1" applyNumberFormat="1" applyFont="1" applyFill="1" applyBorder="1" applyAlignment="1" applyProtection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165" fontId="7" fillId="2" borderId="15" xfId="3" applyNumberFormat="1" applyFont="1" applyFill="1" applyBorder="1" applyAlignment="1">
      <alignment horizontal="center" vertical="center" wrapText="1"/>
    </xf>
    <xf numFmtId="165" fontId="7" fillId="2" borderId="16" xfId="3" applyNumberFormat="1" applyFont="1" applyFill="1" applyBorder="1" applyAlignment="1">
      <alignment horizontal="center" vertical="center" wrapText="1"/>
    </xf>
    <xf numFmtId="167" fontId="7" fillId="2" borderId="15" xfId="1" applyNumberFormat="1" applyFont="1" applyFill="1" applyBorder="1" applyAlignment="1" applyProtection="1">
      <alignment horizontal="center" vertical="center"/>
    </xf>
    <xf numFmtId="167" fontId="7" fillId="2" borderId="17" xfId="1" applyNumberFormat="1" applyFont="1" applyFill="1" applyBorder="1" applyAlignment="1" applyProtection="1">
      <alignment horizontal="center" vertical="center"/>
    </xf>
    <xf numFmtId="0" fontId="8" fillId="3" borderId="18" xfId="3" applyFont="1" applyFill="1" applyBorder="1" applyAlignment="1">
      <alignment horizontal="center" vertical="center"/>
    </xf>
    <xf numFmtId="0" fontId="8" fillId="3" borderId="19" xfId="3" applyFont="1" applyFill="1" applyBorder="1" applyAlignment="1">
      <alignment horizontal="left" vertical="center" wrapText="1"/>
    </xf>
    <xf numFmtId="0" fontId="9" fillId="3" borderId="19" xfId="3" applyFont="1" applyFill="1" applyBorder="1" applyAlignment="1">
      <alignment horizontal="left" vertical="center" wrapText="1"/>
    </xf>
    <xf numFmtId="0" fontId="9" fillId="3" borderId="20" xfId="3" applyFont="1" applyFill="1" applyBorder="1" applyAlignment="1">
      <alignment horizontal="righ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0" xfId="3" applyFont="1" applyFill="1" applyBorder="1" applyAlignment="1">
      <alignment vertical="center"/>
    </xf>
    <xf numFmtId="165" fontId="9" fillId="3" borderId="22" xfId="3" applyNumberFormat="1" applyFont="1" applyFill="1" applyBorder="1" applyAlignment="1">
      <alignment horizontal="right" vertical="center"/>
    </xf>
    <xf numFmtId="167" fontId="9" fillId="3" borderId="21" xfId="1" applyNumberFormat="1" applyFont="1" applyFill="1" applyBorder="1" applyAlignment="1" applyProtection="1">
      <alignment horizontal="right" vertical="center"/>
    </xf>
    <xf numFmtId="167" fontId="9" fillId="3" borderId="23" xfId="1" applyNumberFormat="1" applyFont="1" applyFill="1" applyBorder="1" applyAlignment="1" applyProtection="1">
      <alignment horizontal="right" vertical="center"/>
    </xf>
    <xf numFmtId="0" fontId="9" fillId="3" borderId="19" xfId="3" applyFont="1" applyFill="1" applyBorder="1" applyAlignment="1">
      <alignment horizontal="left" vertical="center"/>
    </xf>
    <xf numFmtId="0" fontId="8" fillId="3" borderId="24" xfId="3" applyFont="1" applyFill="1" applyBorder="1" applyAlignment="1">
      <alignment horizontal="center" vertical="center"/>
    </xf>
    <xf numFmtId="0" fontId="8" fillId="3" borderId="25" xfId="3" applyFont="1" applyFill="1" applyBorder="1" applyAlignment="1">
      <alignment horizontal="left" vertical="center" wrapText="1"/>
    </xf>
    <xf numFmtId="0" fontId="9" fillId="3" borderId="26" xfId="3" applyFont="1" applyFill="1" applyBorder="1" applyAlignment="1">
      <alignment horizontal="right" vertical="center"/>
    </xf>
    <xf numFmtId="0" fontId="9" fillId="3" borderId="27" xfId="3" applyFont="1" applyFill="1" applyBorder="1" applyAlignment="1">
      <alignment horizontal="left" vertical="center"/>
    </xf>
    <xf numFmtId="0" fontId="9" fillId="3" borderId="26" xfId="3" applyFont="1" applyFill="1" applyBorder="1" applyAlignment="1">
      <alignment vertical="center"/>
    </xf>
    <xf numFmtId="167" fontId="9" fillId="3" borderId="28" xfId="1" applyNumberFormat="1" applyFont="1" applyFill="1" applyBorder="1" applyAlignment="1" applyProtection="1">
      <alignment horizontal="right" vertical="center"/>
    </xf>
    <xf numFmtId="0" fontId="9" fillId="3" borderId="2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left" vertical="center" wrapText="1"/>
    </xf>
    <xf numFmtId="0" fontId="10" fillId="4" borderId="29" xfId="3" applyFont="1" applyFill="1" applyBorder="1" applyAlignment="1">
      <alignment horizontal="right" vertical="center"/>
    </xf>
    <xf numFmtId="0" fontId="10" fillId="4" borderId="9" xfId="3" applyFont="1" applyFill="1" applyBorder="1" applyAlignment="1">
      <alignment horizontal="right" vertical="center"/>
    </xf>
    <xf numFmtId="0" fontId="10" fillId="4" borderId="10" xfId="3" applyFont="1" applyFill="1" applyBorder="1" applyAlignment="1">
      <alignment horizontal="right" vertical="center"/>
    </xf>
    <xf numFmtId="0" fontId="10" fillId="4" borderId="9" xfId="3" applyFont="1" applyFill="1" applyBorder="1" applyAlignment="1">
      <alignment horizontal="right" vertical="center"/>
    </xf>
    <xf numFmtId="167" fontId="10" fillId="4" borderId="30" xfId="1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7" fontId="11" fillId="0" borderId="0" xfId="1" applyNumberFormat="1" applyFont="1" applyAlignment="1">
      <alignment horizontal="right"/>
    </xf>
    <xf numFmtId="164" fontId="12" fillId="0" borderId="0" xfId="0" applyNumberFormat="1" applyFont="1"/>
    <xf numFmtId="0" fontId="13" fillId="0" borderId="0" xfId="0" applyFont="1"/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167" fontId="0" fillId="0" borderId="0" xfId="1" applyNumberFormat="1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Comma" xfId="1" builtinId="3"/>
    <cellStyle name="Comma 3" xfId="2" xr:uid="{42F3D25B-F21B-414B-A6F0-8FD2A1373F71}"/>
    <cellStyle name="Normal" xfId="0" builtinId="0"/>
    <cellStyle name="Normal 2 2" xfId="3" xr:uid="{4E139004-762C-496E-B0BD-527397AE1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4FCD-D477-4871-8DAB-76E37AF35720}">
  <sheetPr>
    <tabColor rgb="FFFF0000"/>
    <pageSetUpPr fitToPage="1"/>
  </sheetPr>
  <dimension ref="B1:O30"/>
  <sheetViews>
    <sheetView tabSelected="1" view="pageBreakPreview" zoomScaleNormal="120" zoomScaleSheetLayoutView="100" workbookViewId="0">
      <selection activeCell="O7" sqref="O7"/>
    </sheetView>
  </sheetViews>
  <sheetFormatPr defaultColWidth="9" defaultRowHeight="14.4" x14ac:dyDescent="0.3"/>
  <cols>
    <col min="1" max="1" width="0.77734375" customWidth="1"/>
    <col min="2" max="2" width="4.77734375" customWidth="1"/>
    <col min="3" max="3" width="19.5546875" customWidth="1"/>
    <col min="4" max="4" width="35.5546875" customWidth="1"/>
    <col min="5" max="5" width="3.44140625" style="56" bestFit="1" customWidth="1"/>
    <col min="6" max="6" width="6.5546875" style="56" bestFit="1" customWidth="1"/>
    <col min="7" max="7" width="2.5546875" style="57" bestFit="1" customWidth="1"/>
    <col min="8" max="8" width="4.77734375" bestFit="1" customWidth="1"/>
    <col min="9" max="9" width="3.6640625" bestFit="1" customWidth="1"/>
    <col min="10" max="10" width="10.6640625" customWidth="1"/>
    <col min="11" max="11" width="3.6640625" customWidth="1"/>
    <col min="12" max="12" width="10.6640625" style="64" customWidth="1"/>
    <col min="13" max="13" width="11.5546875" style="56" customWidth="1"/>
    <col min="14" max="14" width="14.44140625" style="56" customWidth="1"/>
    <col min="15" max="15" width="17.5546875" customWidth="1"/>
    <col min="16" max="16" width="15" customWidth="1"/>
    <col min="17" max="17" width="11.5546875" customWidth="1"/>
    <col min="18" max="18" width="12.5546875" customWidth="1"/>
  </cols>
  <sheetData>
    <row r="1" spans="2:15" ht="6" customHeight="1" thickBot="1" x14ac:dyDescent="0.35">
      <c r="B1" s="1"/>
      <c r="C1" s="1"/>
      <c r="D1" s="1"/>
      <c r="E1" s="2"/>
      <c r="F1" s="3"/>
      <c r="G1" s="4"/>
      <c r="H1" s="5"/>
      <c r="I1" s="6"/>
      <c r="J1" s="6"/>
      <c r="K1" s="6"/>
      <c r="L1" s="7"/>
      <c r="M1" s="8"/>
      <c r="N1" s="3"/>
      <c r="O1" s="6"/>
    </row>
    <row r="2" spans="2:15" ht="18" x14ac:dyDescent="0.3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/>
      <c r="N2"/>
    </row>
    <row r="3" spans="2:15" ht="18" x14ac:dyDescent="0.3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4"/>
      <c r="M3"/>
      <c r="N3"/>
    </row>
    <row r="4" spans="2:15" ht="20.25" customHeight="1" thickBot="1" x14ac:dyDescent="0.35"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  <c r="M4"/>
      <c r="N4"/>
      <c r="O4" s="15"/>
    </row>
    <row r="5" spans="2:15" ht="16.5" customHeight="1" thickBot="1" x14ac:dyDescent="0.35">
      <c r="B5" s="16" t="s">
        <v>2</v>
      </c>
      <c r="C5" s="17" t="s">
        <v>3</v>
      </c>
      <c r="D5" s="17" t="s">
        <v>4</v>
      </c>
      <c r="E5" s="18" t="s">
        <v>5</v>
      </c>
      <c r="F5" s="19"/>
      <c r="G5" s="19"/>
      <c r="H5" s="20"/>
      <c r="I5" s="21" t="s">
        <v>6</v>
      </c>
      <c r="J5" s="22"/>
      <c r="K5" s="23" t="s">
        <v>7</v>
      </c>
      <c r="L5" s="24"/>
      <c r="M5"/>
      <c r="N5"/>
    </row>
    <row r="6" spans="2:15" ht="16.5" customHeight="1" thickBot="1" x14ac:dyDescent="0.35">
      <c r="B6" s="25"/>
      <c r="C6" s="26"/>
      <c r="D6" s="26"/>
      <c r="E6" s="18" t="s">
        <v>8</v>
      </c>
      <c r="F6" s="20"/>
      <c r="G6" s="18" t="s">
        <v>9</v>
      </c>
      <c r="H6" s="20"/>
      <c r="I6" s="27"/>
      <c r="J6" s="28"/>
      <c r="K6" s="29"/>
      <c r="L6" s="30"/>
      <c r="M6"/>
      <c r="N6"/>
    </row>
    <row r="7" spans="2:15" ht="32.4" customHeight="1" x14ac:dyDescent="0.3">
      <c r="B7" s="31" t="s">
        <v>10</v>
      </c>
      <c r="C7" s="32" t="s">
        <v>11</v>
      </c>
      <c r="D7" s="33"/>
      <c r="E7" s="34"/>
      <c r="F7" s="35"/>
      <c r="G7" s="36"/>
      <c r="H7" s="35"/>
      <c r="I7" s="37"/>
      <c r="J7" s="38"/>
      <c r="K7" s="37"/>
      <c r="L7" s="39"/>
      <c r="M7"/>
      <c r="N7"/>
    </row>
    <row r="8" spans="2:15" x14ac:dyDescent="0.3">
      <c r="B8" s="31">
        <v>1</v>
      </c>
      <c r="C8" s="32" t="s">
        <v>12</v>
      </c>
      <c r="D8" s="40" t="s">
        <v>13</v>
      </c>
      <c r="E8" s="34">
        <v>871</v>
      </c>
      <c r="F8" s="35" t="s">
        <v>14</v>
      </c>
      <c r="G8" s="36">
        <v>1</v>
      </c>
      <c r="H8" s="35" t="s">
        <v>15</v>
      </c>
      <c r="I8" s="37" t="s">
        <v>16</v>
      </c>
      <c r="J8" s="38">
        <v>276000</v>
      </c>
      <c r="K8" s="37" t="s">
        <v>16</v>
      </c>
      <c r="L8" s="39">
        <f>SUM(J8*G8*E8)</f>
        <v>240396000</v>
      </c>
      <c r="M8"/>
      <c r="N8"/>
      <c r="O8">
        <f>E8*G8</f>
        <v>871</v>
      </c>
    </row>
    <row r="9" spans="2:15" x14ac:dyDescent="0.3">
      <c r="B9" s="41">
        <v>2</v>
      </c>
      <c r="C9" s="42" t="s">
        <v>17</v>
      </c>
      <c r="D9" s="40" t="s">
        <v>18</v>
      </c>
      <c r="E9" s="43">
        <v>90</v>
      </c>
      <c r="F9" s="44" t="s">
        <v>14</v>
      </c>
      <c r="G9" s="45">
        <v>2</v>
      </c>
      <c r="H9" s="44" t="s">
        <v>15</v>
      </c>
      <c r="I9" s="37" t="s">
        <v>16</v>
      </c>
      <c r="J9" s="38">
        <v>760000</v>
      </c>
      <c r="K9" s="37" t="s">
        <v>16</v>
      </c>
      <c r="L9" s="39">
        <f>SUM(J9*G9*E9)</f>
        <v>136800000</v>
      </c>
      <c r="M9"/>
      <c r="N9"/>
      <c r="O9">
        <f t="shared" ref="O9:O13" si="0">E9*G9</f>
        <v>180</v>
      </c>
    </row>
    <row r="10" spans="2:15" x14ac:dyDescent="0.3">
      <c r="B10" s="41">
        <v>3</v>
      </c>
      <c r="C10" s="42" t="s">
        <v>19</v>
      </c>
      <c r="D10" s="40" t="s">
        <v>20</v>
      </c>
      <c r="E10" s="34">
        <v>853</v>
      </c>
      <c r="F10" s="44" t="s">
        <v>14</v>
      </c>
      <c r="G10" s="45">
        <v>1</v>
      </c>
      <c r="H10" s="35" t="s">
        <v>15</v>
      </c>
      <c r="I10" s="37" t="s">
        <v>16</v>
      </c>
      <c r="J10" s="46">
        <v>365000</v>
      </c>
      <c r="K10" s="37" t="s">
        <v>16</v>
      </c>
      <c r="L10" s="39">
        <f>SUM(J10*G10*E10)</f>
        <v>311345000</v>
      </c>
      <c r="M10"/>
      <c r="N10"/>
      <c r="O10">
        <f t="shared" si="0"/>
        <v>853</v>
      </c>
    </row>
    <row r="11" spans="2:15" ht="26.4" customHeight="1" x14ac:dyDescent="0.3">
      <c r="B11" s="41" t="s">
        <v>21</v>
      </c>
      <c r="C11" s="42" t="s">
        <v>22</v>
      </c>
      <c r="D11" s="40"/>
      <c r="E11" s="43"/>
      <c r="F11" s="44"/>
      <c r="G11" s="45"/>
      <c r="H11" s="35"/>
      <c r="I11" s="37"/>
      <c r="J11" s="46"/>
      <c r="K11" s="37"/>
      <c r="L11" s="39"/>
      <c r="M11"/>
      <c r="N11"/>
    </row>
    <row r="12" spans="2:15" x14ac:dyDescent="0.3">
      <c r="B12" s="41">
        <v>4</v>
      </c>
      <c r="C12" s="42" t="s">
        <v>23</v>
      </c>
      <c r="D12" s="33" t="s">
        <v>24</v>
      </c>
      <c r="E12" s="43">
        <v>182</v>
      </c>
      <c r="F12" s="44" t="s">
        <v>14</v>
      </c>
      <c r="G12" s="45">
        <v>1</v>
      </c>
      <c r="H12" s="35" t="s">
        <v>15</v>
      </c>
      <c r="I12" s="37" t="s">
        <v>16</v>
      </c>
      <c r="J12" s="38">
        <v>276000</v>
      </c>
      <c r="K12" s="37" t="s">
        <v>16</v>
      </c>
      <c r="L12" s="39">
        <f>SUM(J12*G12*E12)</f>
        <v>50232000</v>
      </c>
      <c r="M12"/>
      <c r="N12"/>
      <c r="O12">
        <f t="shared" si="0"/>
        <v>182</v>
      </c>
    </row>
    <row r="13" spans="2:15" ht="15" thickBot="1" x14ac:dyDescent="0.35">
      <c r="B13" s="47">
        <v>5</v>
      </c>
      <c r="C13" s="48" t="s">
        <v>25</v>
      </c>
      <c r="D13" s="40" t="s">
        <v>20</v>
      </c>
      <c r="E13" s="43">
        <v>105</v>
      </c>
      <c r="F13" s="44" t="s">
        <v>14</v>
      </c>
      <c r="G13" s="45">
        <v>1</v>
      </c>
      <c r="H13" s="35" t="s">
        <v>15</v>
      </c>
      <c r="I13" s="37" t="s">
        <v>16</v>
      </c>
      <c r="J13" s="46">
        <v>365000</v>
      </c>
      <c r="K13" s="37" t="s">
        <v>16</v>
      </c>
      <c r="L13" s="39">
        <f>SUM(J13*G13*E13)</f>
        <v>38325000</v>
      </c>
      <c r="M13"/>
      <c r="N13"/>
      <c r="O13">
        <f t="shared" si="0"/>
        <v>105</v>
      </c>
    </row>
    <row r="14" spans="2:15" ht="38.4" customHeight="1" thickBot="1" x14ac:dyDescent="0.35">
      <c r="B14" s="49" t="s">
        <v>26</v>
      </c>
      <c r="C14" s="50"/>
      <c r="D14" s="50"/>
      <c r="E14" s="50"/>
      <c r="F14" s="50"/>
      <c r="G14" s="50"/>
      <c r="H14" s="50"/>
      <c r="I14" s="50"/>
      <c r="J14" s="51"/>
      <c r="K14" s="52" t="s">
        <v>16</v>
      </c>
      <c r="L14" s="53">
        <f>SUM(L8:L13)</f>
        <v>777098000</v>
      </c>
      <c r="M14"/>
      <c r="N14" s="54">
        <f>L14*15%+L14</f>
        <v>893662700</v>
      </c>
      <c r="O14" s="55" t="e">
        <f>#REF!*11%</f>
        <v>#REF!</v>
      </c>
    </row>
    <row r="15" spans="2:15" ht="10.199999999999999" customHeight="1" x14ac:dyDescent="0.3">
      <c r="K15" s="58"/>
      <c r="L15" s="59"/>
      <c r="O15" s="55" t="e">
        <f>#REF!-#REF!</f>
        <v>#REF!</v>
      </c>
    </row>
    <row r="16" spans="2:15" ht="15.6" x14ac:dyDescent="0.3">
      <c r="D16" s="60"/>
      <c r="E16" s="60"/>
      <c r="F16" s="60"/>
      <c r="G16" s="61"/>
      <c r="H16" s="62" t="s">
        <v>27</v>
      </c>
      <c r="I16" s="63"/>
    </row>
    <row r="17" spans="3:10" ht="8.4" customHeight="1" x14ac:dyDescent="0.3">
      <c r="C17" s="63"/>
      <c r="D17" s="60"/>
      <c r="E17" s="60"/>
      <c r="F17" s="60"/>
      <c r="G17" s="61"/>
      <c r="I17" s="63"/>
      <c r="J17" s="63"/>
    </row>
    <row r="18" spans="3:10" ht="15.6" x14ac:dyDescent="0.3">
      <c r="C18" s="65" t="s">
        <v>28</v>
      </c>
      <c r="D18" s="60"/>
      <c r="E18" s="60"/>
      <c r="F18" s="60"/>
      <c r="G18" s="61"/>
      <c r="H18" s="62" t="s">
        <v>29</v>
      </c>
      <c r="I18" s="63"/>
    </row>
    <row r="19" spans="3:10" ht="15.6" x14ac:dyDescent="0.3">
      <c r="C19" s="65" t="s">
        <v>30</v>
      </c>
      <c r="D19" s="60"/>
      <c r="E19" s="60"/>
      <c r="F19" s="60"/>
      <c r="G19" s="61"/>
      <c r="H19" s="62" t="s">
        <v>31</v>
      </c>
      <c r="I19" s="63"/>
    </row>
    <row r="20" spans="3:10" ht="15.6" x14ac:dyDescent="0.3">
      <c r="C20" s="63"/>
      <c r="D20" s="63"/>
      <c r="E20" s="60"/>
      <c r="F20" s="60"/>
      <c r="G20" s="61"/>
      <c r="H20" s="62"/>
      <c r="I20" s="63"/>
    </row>
    <row r="21" spans="3:10" ht="15.6" x14ac:dyDescent="0.3">
      <c r="C21" s="63"/>
      <c r="D21" s="60"/>
      <c r="E21" s="60"/>
      <c r="F21" s="60"/>
      <c r="G21" s="61"/>
      <c r="H21" s="62"/>
      <c r="I21" s="60"/>
    </row>
    <row r="22" spans="3:10" ht="15.6" x14ac:dyDescent="0.3">
      <c r="C22" s="63"/>
      <c r="D22" s="60"/>
      <c r="E22" s="60"/>
      <c r="F22" s="60"/>
      <c r="G22" s="61"/>
      <c r="H22" s="62"/>
      <c r="I22" s="60"/>
    </row>
    <row r="23" spans="3:10" ht="15.6" x14ac:dyDescent="0.3">
      <c r="C23" s="65" t="s">
        <v>32</v>
      </c>
      <c r="D23" s="60"/>
      <c r="E23" s="60"/>
      <c r="F23" s="60"/>
      <c r="G23" s="61"/>
      <c r="H23" s="66" t="s">
        <v>33</v>
      </c>
      <c r="I23" s="67"/>
    </row>
    <row r="24" spans="3:10" ht="15.6" x14ac:dyDescent="0.3">
      <c r="C24" s="65" t="s">
        <v>34</v>
      </c>
      <c r="D24" s="60"/>
      <c r="E24" s="60"/>
      <c r="F24" s="60"/>
      <c r="G24" s="61"/>
      <c r="H24" s="66" t="s">
        <v>35</v>
      </c>
      <c r="I24" s="67"/>
    </row>
    <row r="25" spans="3:10" ht="15.6" x14ac:dyDescent="0.3">
      <c r="C25" s="61"/>
      <c r="D25" s="61"/>
      <c r="F25" s="61"/>
      <c r="G25" s="61"/>
      <c r="H25" s="61"/>
      <c r="I25" s="61"/>
    </row>
    <row r="26" spans="3:10" ht="15.6" x14ac:dyDescent="0.3">
      <c r="C26" s="61"/>
      <c r="D26" s="61"/>
      <c r="E26" s="65"/>
      <c r="F26" s="61"/>
      <c r="G26" s="61"/>
      <c r="H26" s="61"/>
      <c r="I26" s="61"/>
    </row>
    <row r="27" spans="3:10" ht="15.6" x14ac:dyDescent="0.3">
      <c r="C27" s="61"/>
      <c r="D27" s="61"/>
      <c r="E27" s="65"/>
      <c r="F27" s="61"/>
      <c r="G27" s="61"/>
      <c r="H27" s="61"/>
      <c r="I27" s="61"/>
    </row>
    <row r="28" spans="3:10" ht="15.6" x14ac:dyDescent="0.3">
      <c r="C28" s="61"/>
      <c r="D28" s="61"/>
      <c r="E28" s="65"/>
      <c r="F28" s="61"/>
      <c r="G28" s="61"/>
      <c r="H28" s="61"/>
      <c r="I28" s="61"/>
    </row>
    <row r="29" spans="3:10" ht="15.6" x14ac:dyDescent="0.3">
      <c r="C29" s="61"/>
      <c r="D29" s="61"/>
      <c r="F29" s="61"/>
      <c r="G29" s="61"/>
      <c r="H29" s="61"/>
      <c r="I29" s="61"/>
    </row>
    <row r="30" spans="3:10" ht="15.6" x14ac:dyDescent="0.3">
      <c r="C30" s="61"/>
      <c r="D30" s="61"/>
      <c r="F30" s="61"/>
      <c r="G30" s="61"/>
      <c r="H30" s="61"/>
      <c r="I30" s="61"/>
    </row>
  </sheetData>
  <mergeCells count="12">
    <mergeCell ref="G6:H6"/>
    <mergeCell ref="B14:J14"/>
    <mergeCell ref="B2:L2"/>
    <mergeCell ref="B3:L3"/>
    <mergeCell ref="B4:L4"/>
    <mergeCell ref="B5:B6"/>
    <mergeCell ref="C5:C6"/>
    <mergeCell ref="D5:D6"/>
    <mergeCell ref="E5:H5"/>
    <mergeCell ref="I5:J6"/>
    <mergeCell ref="K5:L6"/>
    <mergeCell ref="E6:F6"/>
  </mergeCells>
  <printOptions horizontalCentered="1"/>
  <pageMargins left="0.55118110236220474" right="0.47244094488188981" top="0.98425196850393704" bottom="0.78740157480314965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rab (3)</vt:lpstr>
      <vt:lpstr>'rab (3)'!Print_Area</vt:lpstr>
      <vt:lpstr>'rab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 Anto</dc:creator>
  <cp:lastModifiedBy>Anto Anto</cp:lastModifiedBy>
  <dcterms:created xsi:type="dcterms:W3CDTF">2023-10-05T00:29:20Z</dcterms:created>
  <dcterms:modified xsi:type="dcterms:W3CDTF">2023-10-05T00:29:46Z</dcterms:modified>
</cp:coreProperties>
</file>